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4"/>
  <c r="AK99" i="30"/>
  <c r="AB97" i="63"/>
  <c r="AB89"/>
  <c r="AB81"/>
  <c r="AB77"/>
  <c r="AB64"/>
  <c r="AB52"/>
  <c r="AB40"/>
  <c r="AB32"/>
  <c r="AB93" i="62"/>
  <c r="AB81"/>
  <c r="AB73"/>
  <c r="AB45"/>
  <c r="AB21"/>
  <c r="AB52"/>
  <c r="AB44"/>
  <c r="AB89" i="61"/>
  <c r="AB80"/>
  <c r="AB68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B5"/>
  <c r="F5" s="1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B91"/>
  <c r="C91"/>
  <c r="B92"/>
  <c r="C92"/>
  <c r="F92" s="1"/>
  <c r="B93"/>
  <c r="F93" s="1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F17" s="1"/>
  <c r="C17"/>
  <c r="B18"/>
  <c r="C18"/>
  <c r="F18" s="1"/>
  <c r="B19"/>
  <c r="C19"/>
  <c r="B20"/>
  <c r="C20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C27"/>
  <c r="B28"/>
  <c r="C28"/>
  <c r="F28" s="1"/>
  <c r="B29"/>
  <c r="C29"/>
  <c r="B30"/>
  <c r="C30"/>
  <c r="F30" s="1"/>
  <c r="B31"/>
  <c r="F31" s="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F48" s="1"/>
  <c r="B49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C89"/>
  <c r="B90"/>
  <c r="C90"/>
  <c r="B91"/>
  <c r="F91" s="1"/>
  <c r="C91"/>
  <c r="B92"/>
  <c r="C92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U88"/>
  <c r="N88"/>
  <c r="F88"/>
  <c r="U87"/>
  <c r="U86"/>
  <c r="N86"/>
  <c r="F86"/>
  <c r="U85"/>
  <c r="N85"/>
  <c r="U84"/>
  <c r="N84"/>
  <c r="U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U72"/>
  <c r="N72"/>
  <c r="U71"/>
  <c r="U70"/>
  <c r="N70"/>
  <c r="U69"/>
  <c r="N69"/>
  <c r="U68"/>
  <c r="N68"/>
  <c r="U67"/>
  <c r="U66"/>
  <c r="N66"/>
  <c r="U65"/>
  <c r="N65"/>
  <c r="F65"/>
  <c r="U64"/>
  <c r="N64"/>
  <c r="F64"/>
  <c r="U63"/>
  <c r="U62"/>
  <c r="N62"/>
  <c r="U61"/>
  <c r="N61"/>
  <c r="U60"/>
  <c r="N60"/>
  <c r="U59"/>
  <c r="U58"/>
  <c r="N58"/>
  <c r="F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U48"/>
  <c r="N48"/>
  <c r="F48"/>
  <c r="U47"/>
  <c r="U46"/>
  <c r="N46"/>
  <c r="U45"/>
  <c r="N45"/>
  <c r="F45"/>
  <c r="U44"/>
  <c r="N44"/>
  <c r="U43"/>
  <c r="U42"/>
  <c r="N42"/>
  <c r="U41"/>
  <c r="N41"/>
  <c r="U40"/>
  <c r="N40"/>
  <c r="F40"/>
  <c r="U39"/>
  <c r="F39"/>
  <c r="U38"/>
  <c r="N38"/>
  <c r="U37"/>
  <c r="N37"/>
  <c r="U36"/>
  <c r="N36"/>
  <c r="U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U20"/>
  <c r="N20"/>
  <c r="U19"/>
  <c r="U18"/>
  <c r="N18"/>
  <c r="U17"/>
  <c r="N17"/>
  <c r="F17"/>
  <c r="U16"/>
  <c r="N16"/>
  <c r="F16"/>
  <c r="U15"/>
  <c r="U14"/>
  <c r="N14"/>
  <c r="U13"/>
  <c r="N13"/>
  <c r="U12"/>
  <c r="N12"/>
  <c r="U11"/>
  <c r="U10"/>
  <c r="N10"/>
  <c r="F10"/>
  <c r="U9"/>
  <c r="N9"/>
  <c r="F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F93"/>
  <c r="AD92"/>
  <c r="U92"/>
  <c r="N92"/>
  <c r="U91"/>
  <c r="N91"/>
  <c r="U90"/>
  <c r="N90"/>
  <c r="AD89"/>
  <c r="U89"/>
  <c r="N89"/>
  <c r="F89"/>
  <c r="AD88"/>
  <c r="U88"/>
  <c r="N88"/>
  <c r="F88"/>
  <c r="U87"/>
  <c r="N87"/>
  <c r="U86"/>
  <c r="N86"/>
  <c r="AD85"/>
  <c r="U85"/>
  <c r="N85"/>
  <c r="U84"/>
  <c r="F84"/>
  <c r="U83"/>
  <c r="N83"/>
  <c r="U82"/>
  <c r="N82"/>
  <c r="U81"/>
  <c r="N81"/>
  <c r="U80"/>
  <c r="U79"/>
  <c r="N79"/>
  <c r="AC78"/>
  <c r="U78"/>
  <c r="N78"/>
  <c r="U77"/>
  <c r="N77"/>
  <c r="F77"/>
  <c r="U76"/>
  <c r="U75"/>
  <c r="N75"/>
  <c r="F75"/>
  <c r="U74"/>
  <c r="N74"/>
  <c r="F74"/>
  <c r="U73"/>
  <c r="N73"/>
  <c r="U72"/>
  <c r="U71"/>
  <c r="N71"/>
  <c r="U70"/>
  <c r="N70"/>
  <c r="AD69"/>
  <c r="U69"/>
  <c r="N69"/>
  <c r="F69"/>
  <c r="U68"/>
  <c r="U67"/>
  <c r="N67"/>
  <c r="AD66"/>
  <c r="U66"/>
  <c r="N66"/>
  <c r="AD65"/>
  <c r="U65"/>
  <c r="N65"/>
  <c r="U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U45"/>
  <c r="U44"/>
  <c r="U43"/>
  <c r="U42"/>
  <c r="U41"/>
  <c r="U40"/>
  <c r="U39"/>
  <c r="F39"/>
  <c r="U38"/>
  <c r="U37"/>
  <c r="U36"/>
  <c r="U35"/>
  <c r="U34"/>
  <c r="AD33"/>
  <c r="U33"/>
  <c r="U32"/>
  <c r="U31"/>
  <c r="F31"/>
  <c r="U30"/>
  <c r="AD29"/>
  <c r="U29"/>
  <c r="U28"/>
  <c r="U27"/>
  <c r="U26"/>
  <c r="F26"/>
  <c r="U25"/>
  <c r="U24"/>
  <c r="U23"/>
  <c r="U22"/>
  <c r="AD21"/>
  <c r="U21"/>
  <c r="U20"/>
  <c r="F20"/>
  <c r="U19"/>
  <c r="U18"/>
  <c r="F18"/>
  <c r="AD17"/>
  <c r="U17"/>
  <c r="F17"/>
  <c r="U16"/>
  <c r="U15"/>
  <c r="U14"/>
  <c r="AD13"/>
  <c r="U13"/>
  <c r="U12"/>
  <c r="F12"/>
  <c r="U11"/>
  <c r="U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U95"/>
  <c r="U94"/>
  <c r="N94"/>
  <c r="U93"/>
  <c r="U92"/>
  <c r="U91"/>
  <c r="U90"/>
  <c r="N90"/>
  <c r="F90"/>
  <c r="U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U53"/>
  <c r="U52"/>
  <c r="N52"/>
  <c r="U51"/>
  <c r="U50"/>
  <c r="N50"/>
  <c r="U49"/>
  <c r="U48"/>
  <c r="N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U37"/>
  <c r="U36"/>
  <c r="U35"/>
  <c r="U34"/>
  <c r="U33"/>
  <c r="U32"/>
  <c r="F32"/>
  <c r="U31"/>
  <c r="N31"/>
  <c r="U30"/>
  <c r="F30"/>
  <c r="U29"/>
  <c r="N29"/>
  <c r="F29"/>
  <c r="U28"/>
  <c r="N28"/>
  <c r="U27"/>
  <c r="N27"/>
  <c r="U26"/>
  <c r="U25"/>
  <c r="U24"/>
  <c r="N24"/>
  <c r="U23"/>
  <c r="U22"/>
  <c r="N22"/>
  <c r="U21"/>
  <c r="U20"/>
  <c r="U19"/>
  <c r="U18"/>
  <c r="U17"/>
  <c r="N17"/>
  <c r="U16"/>
  <c r="U15"/>
  <c r="U14"/>
  <c r="F14"/>
  <c r="U13"/>
  <c r="F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F85"/>
  <c r="U84"/>
  <c r="U83"/>
  <c r="U82"/>
  <c r="U81"/>
  <c r="U80"/>
  <c r="U79"/>
  <c r="U78"/>
  <c r="U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N24"/>
  <c r="F24"/>
  <c r="U23"/>
  <c r="U22"/>
  <c r="F22"/>
  <c r="U21"/>
  <c r="U20"/>
  <c r="U19"/>
  <c r="U18"/>
  <c r="U17"/>
  <c r="U16"/>
  <c r="U15"/>
  <c r="U14"/>
  <c r="U13"/>
  <c r="U12"/>
  <c r="U11"/>
  <c r="U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U92"/>
  <c r="U91"/>
  <c r="U90"/>
  <c r="F90"/>
  <c r="U89"/>
  <c r="N89"/>
  <c r="U88"/>
  <c r="U87"/>
  <c r="U86"/>
  <c r="N86"/>
  <c r="U85"/>
  <c r="U84"/>
  <c r="U83"/>
  <c r="N83"/>
  <c r="U82"/>
  <c r="U81"/>
  <c r="U80"/>
  <c r="U79"/>
  <c r="U78"/>
  <c r="U77"/>
  <c r="N77"/>
  <c r="U76"/>
  <c r="N76"/>
  <c r="U75"/>
  <c r="N75"/>
  <c r="U74"/>
  <c r="F74"/>
  <c r="U73"/>
  <c r="N73"/>
  <c r="U72"/>
  <c r="U71"/>
  <c r="N71"/>
  <c r="U70"/>
  <c r="U69"/>
  <c r="N69"/>
  <c r="U68"/>
  <c r="U67"/>
  <c r="N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U56"/>
  <c r="U55"/>
  <c r="N55"/>
  <c r="U54"/>
  <c r="U53"/>
  <c r="N53"/>
  <c r="U52"/>
  <c r="U51"/>
  <c r="N51"/>
  <c r="U50"/>
  <c r="F50"/>
  <c r="U49"/>
  <c r="N49"/>
  <c r="U48"/>
  <c r="U47"/>
  <c r="N47"/>
  <c r="U46"/>
  <c r="U45"/>
  <c r="N45"/>
  <c r="U44"/>
  <c r="U43"/>
  <c r="N43"/>
  <c r="U42"/>
  <c r="F42"/>
  <c r="U41"/>
  <c r="N41"/>
  <c r="U40"/>
  <c r="U39"/>
  <c r="N39"/>
  <c r="U38"/>
  <c r="U37"/>
  <c r="N37"/>
  <c r="U36"/>
  <c r="U35"/>
  <c r="N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U26"/>
  <c r="N26"/>
  <c r="U25"/>
  <c r="U24"/>
  <c r="N24"/>
  <c r="U23"/>
  <c r="U22"/>
  <c r="N22"/>
  <c r="F22"/>
  <c r="U21"/>
  <c r="U20"/>
  <c r="N20"/>
  <c r="U19"/>
  <c r="U18"/>
  <c r="N18"/>
  <c r="U17"/>
  <c r="U16"/>
  <c r="N16"/>
  <c r="U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U90"/>
  <c r="U89"/>
  <c r="F89"/>
  <c r="U88"/>
  <c r="U87"/>
  <c r="U86"/>
  <c r="U85"/>
  <c r="U84"/>
  <c r="U83"/>
  <c r="U82"/>
  <c r="U81"/>
  <c r="F81"/>
  <c r="U80"/>
  <c r="U79"/>
  <c r="U78"/>
  <c r="U77"/>
  <c r="N77"/>
  <c r="U76"/>
  <c r="U75"/>
  <c r="U74"/>
  <c r="U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U59"/>
  <c r="F59"/>
  <c r="U58"/>
  <c r="U57"/>
  <c r="U56"/>
  <c r="U55"/>
  <c r="U54"/>
  <c r="U53"/>
  <c r="N53"/>
  <c r="U52"/>
  <c r="U51"/>
  <c r="N51"/>
  <c r="U50"/>
  <c r="N50"/>
  <c r="F50"/>
  <c r="U49"/>
  <c r="N49"/>
  <c r="F49"/>
  <c r="U48"/>
  <c r="U47"/>
  <c r="N47"/>
  <c r="F47"/>
  <c r="U46"/>
  <c r="U45"/>
  <c r="U44"/>
  <c r="U43"/>
  <c r="N43"/>
  <c r="U42"/>
  <c r="U41"/>
  <c r="U40"/>
  <c r="U39"/>
  <c r="N39"/>
  <c r="U38"/>
  <c r="F38"/>
  <c r="U37"/>
  <c r="N37"/>
  <c r="U36"/>
  <c r="U35"/>
  <c r="N35"/>
  <c r="U34"/>
  <c r="N34"/>
  <c r="U33"/>
  <c r="N33"/>
  <c r="F33"/>
  <c r="U32"/>
  <c r="F32"/>
  <c r="U31"/>
  <c r="N31"/>
  <c r="U30"/>
  <c r="U29"/>
  <c r="F29"/>
  <c r="U28"/>
  <c r="U27"/>
  <c r="N27"/>
  <c r="F27"/>
  <c r="U26"/>
  <c r="U25"/>
  <c r="U24"/>
  <c r="U23"/>
  <c r="N23"/>
  <c r="U22"/>
  <c r="U21"/>
  <c r="N21"/>
  <c r="U20"/>
  <c r="F20"/>
  <c r="U19"/>
  <c r="N19"/>
  <c r="F19"/>
  <c r="U18"/>
  <c r="N18"/>
  <c r="U17"/>
  <c r="N17"/>
  <c r="U16"/>
  <c r="U15"/>
  <c r="N15"/>
  <c r="U14"/>
  <c r="F14"/>
  <c r="U13"/>
  <c r="U12"/>
  <c r="F12"/>
  <c r="U11"/>
  <c r="N11"/>
  <c r="U10"/>
  <c r="U9"/>
  <c r="U8"/>
  <c r="U7"/>
  <c r="N7"/>
  <c r="U6"/>
  <c r="U5"/>
  <c r="N5"/>
  <c r="U4"/>
  <c r="U3"/>
  <c r="M99"/>
  <c r="L99"/>
  <c r="K99"/>
  <c r="J99"/>
  <c r="B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F92"/>
  <c r="U91"/>
  <c r="U90"/>
  <c r="F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F52"/>
  <c r="U51"/>
  <c r="N51"/>
  <c r="F51"/>
  <c r="U50"/>
  <c r="U49"/>
  <c r="U48"/>
  <c r="N48"/>
  <c r="U47"/>
  <c r="U46"/>
  <c r="U45"/>
  <c r="N45"/>
  <c r="U44"/>
  <c r="U43"/>
  <c r="U42"/>
  <c r="U41"/>
  <c r="F41"/>
  <c r="U40"/>
  <c r="U39"/>
  <c r="U38"/>
  <c r="U37"/>
  <c r="U36"/>
  <c r="U35"/>
  <c r="N35"/>
  <c r="U34"/>
  <c r="U33"/>
  <c r="F33"/>
  <c r="U32"/>
  <c r="N32"/>
  <c r="U31"/>
  <c r="F31"/>
  <c r="U30"/>
  <c r="U29"/>
  <c r="N29"/>
  <c r="U28"/>
  <c r="U27"/>
  <c r="U26"/>
  <c r="U25"/>
  <c r="U24"/>
  <c r="U23"/>
  <c r="F23"/>
  <c r="U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U5"/>
  <c r="N5"/>
  <c r="U4"/>
  <c r="U3"/>
  <c r="L99"/>
  <c r="A1"/>
  <c r="F23" i="63" l="1"/>
  <c r="F21"/>
  <c r="F19"/>
  <c r="F15"/>
  <c r="F13"/>
  <c r="F11"/>
  <c r="F5"/>
  <c r="B99" i="58"/>
  <c r="F88" i="61"/>
  <c r="F86"/>
  <c r="F84"/>
  <c r="F82"/>
  <c r="F80"/>
  <c r="F76"/>
  <c r="F74"/>
  <c r="F72"/>
  <c r="F66"/>
  <c r="F64"/>
  <c r="F54"/>
  <c r="F52"/>
  <c r="F50"/>
  <c r="F48"/>
  <c r="F38"/>
  <c r="F36"/>
  <c r="F34"/>
  <c r="F28"/>
  <c r="F26"/>
  <c r="F24"/>
  <c r="F22"/>
  <c r="F20"/>
  <c r="F18"/>
  <c r="F16"/>
  <c r="F10"/>
  <c r="F8"/>
  <c r="F6"/>
  <c r="F4"/>
  <c r="F94" i="62"/>
  <c r="F92"/>
  <c r="F86"/>
  <c r="F82"/>
  <c r="F80"/>
  <c r="F78"/>
  <c r="F76"/>
  <c r="F72"/>
  <c r="F70"/>
  <c r="F68"/>
  <c r="F66"/>
  <c r="F62"/>
  <c r="F58"/>
  <c r="F56"/>
  <c r="F54"/>
  <c r="F52"/>
  <c r="F44"/>
  <c r="F42"/>
  <c r="F40"/>
  <c r="F36"/>
  <c r="F32"/>
  <c r="F30"/>
  <c r="F28"/>
  <c r="F24"/>
  <c r="F22"/>
  <c r="F14"/>
  <c r="F98" i="63"/>
  <c r="F92"/>
  <c r="F90"/>
  <c r="F84"/>
  <c r="F82"/>
  <c r="F80"/>
  <c r="F78"/>
  <c r="F76"/>
  <c r="F72"/>
  <c r="F70"/>
  <c r="F68"/>
  <c r="F66"/>
  <c r="F62"/>
  <c r="F60"/>
  <c r="F56"/>
  <c r="F54"/>
  <c r="F52"/>
  <c r="F50"/>
  <c r="F46"/>
  <c r="F44"/>
  <c r="F42"/>
  <c r="F38"/>
  <c r="F36"/>
  <c r="F34"/>
  <c r="F32"/>
  <c r="F30"/>
  <c r="F28"/>
  <c r="F26"/>
  <c r="F24"/>
  <c r="F4" i="57"/>
  <c r="C99" i="56"/>
  <c r="F89" i="55"/>
  <c r="F7" i="58"/>
  <c r="F97" i="61"/>
  <c r="F95"/>
  <c r="F89"/>
  <c r="F87"/>
  <c r="F85"/>
  <c r="F83"/>
  <c r="F79"/>
  <c r="F77"/>
  <c r="F73"/>
  <c r="F71"/>
  <c r="F69"/>
  <c r="F67"/>
  <c r="F65"/>
  <c r="F61"/>
  <c r="F59"/>
  <c r="F57"/>
  <c r="F49"/>
  <c r="F45"/>
  <c r="F43"/>
  <c r="F41"/>
  <c r="F37"/>
  <c r="F35"/>
  <c r="F31"/>
  <c r="F27"/>
  <c r="F23"/>
  <c r="F19"/>
  <c r="F15"/>
  <c r="F11"/>
  <c r="F7"/>
  <c r="F5"/>
  <c r="F67" i="62"/>
  <c r="F33"/>
  <c r="F29"/>
  <c r="F27"/>
  <c r="F25"/>
  <c r="F5"/>
  <c r="F43" i="63"/>
  <c r="F41"/>
  <c r="F35"/>
  <c r="F70" i="61"/>
  <c r="F68"/>
  <c r="F90" i="62"/>
  <c r="F38"/>
  <c r="F87" i="63"/>
  <c r="C99"/>
  <c r="F25"/>
  <c r="B99"/>
  <c r="F96" i="62"/>
  <c r="F81"/>
  <c r="F64"/>
  <c r="F46"/>
  <c r="F34"/>
  <c r="F16"/>
  <c r="F15"/>
  <c r="F10"/>
  <c r="F78" i="61"/>
  <c r="B99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48"/>
  <c r="V56"/>
  <c r="V16"/>
  <c r="V24"/>
  <c r="V24" i="56"/>
  <c r="V26"/>
  <c r="O35"/>
  <c r="V40"/>
  <c r="O51"/>
  <c r="N8" i="55"/>
  <c r="F9"/>
  <c r="I99"/>
  <c r="M99"/>
  <c r="N12"/>
  <c r="F13"/>
  <c r="N28"/>
  <c r="F29"/>
  <c r="N44"/>
  <c r="O44" s="1"/>
  <c r="F45"/>
  <c r="N60"/>
  <c r="O60" s="1"/>
  <c r="F61"/>
  <c r="O64"/>
  <c r="O72"/>
  <c r="O80"/>
  <c r="O92"/>
  <c r="O15" i="56"/>
  <c r="V36"/>
  <c r="O47"/>
  <c r="V52"/>
  <c r="V59"/>
  <c r="V94"/>
  <c r="V28" i="55"/>
  <c r="V60"/>
  <c r="V11" i="56"/>
  <c r="V32"/>
  <c r="V48"/>
  <c r="B99" i="55"/>
  <c r="F3"/>
  <c r="K99"/>
  <c r="F5"/>
  <c r="G18"/>
  <c r="N20"/>
  <c r="F21"/>
  <c r="N36"/>
  <c r="O36" s="1"/>
  <c r="F37"/>
  <c r="N52"/>
  <c r="F53"/>
  <c r="O7" i="56"/>
  <c r="O23"/>
  <c r="V28"/>
  <c r="V39"/>
  <c r="V44"/>
  <c r="V63"/>
  <c r="V82"/>
  <c r="J99" i="55"/>
  <c r="N24"/>
  <c r="O24" s="1"/>
  <c r="N40"/>
  <c r="N56"/>
  <c r="O96"/>
  <c r="O56" i="56"/>
  <c r="V38" i="58"/>
  <c r="V70"/>
  <c r="V75" i="55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82"/>
  <c r="V64" i="55"/>
  <c r="V68"/>
  <c r="V72"/>
  <c r="V80"/>
  <c r="V88"/>
  <c r="V92"/>
  <c r="V96"/>
  <c r="F3" i="56"/>
  <c r="F99" s="1"/>
  <c r="V49"/>
  <c r="N3" i="57"/>
  <c r="V46" i="58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0" i="55" l="1"/>
  <c r="V17" i="56"/>
  <c r="O37"/>
  <c r="V33"/>
  <c r="O93"/>
  <c r="O6" i="58"/>
  <c r="O40" i="56"/>
  <c r="O24"/>
  <c r="G3"/>
  <c r="V3" s="1"/>
  <c r="C99" i="57"/>
  <c r="F22" i="63"/>
  <c r="F20"/>
  <c r="F18"/>
  <c r="F14"/>
  <c r="F12"/>
  <c r="F8"/>
  <c r="F6"/>
  <c r="F4"/>
  <c r="V69" i="56"/>
  <c r="V53"/>
  <c r="V21"/>
  <c r="V5"/>
  <c r="O45"/>
  <c r="O13"/>
  <c r="G58" i="55"/>
  <c r="G42"/>
  <c r="O61" i="56"/>
  <c r="O93" i="58"/>
  <c r="O45"/>
  <c r="O85" i="56"/>
  <c r="O25"/>
  <c r="O65"/>
  <c r="O29"/>
  <c r="O74" i="58"/>
  <c r="O78" i="56"/>
  <c r="O62"/>
  <c r="O66"/>
  <c r="O54"/>
  <c r="O46"/>
  <c r="O30"/>
  <c r="O26"/>
  <c r="O10"/>
  <c r="O78" i="55"/>
  <c r="O74"/>
  <c r="O66"/>
  <c r="O86" i="56"/>
  <c r="O77"/>
  <c r="V66" i="55"/>
  <c r="G50"/>
  <c r="V50" s="1"/>
  <c r="O98"/>
  <c r="O86"/>
  <c r="O62"/>
  <c r="O46"/>
  <c r="O40"/>
  <c r="O38"/>
  <c r="O20"/>
  <c r="V27" i="56"/>
  <c r="O70"/>
  <c r="O57"/>
  <c r="V50"/>
  <c r="V18"/>
  <c r="V84" i="55"/>
  <c r="V76"/>
  <c r="O56"/>
  <c r="O52"/>
  <c r="V32"/>
  <c r="O28"/>
  <c r="O19"/>
  <c r="O12"/>
  <c r="O4"/>
  <c r="O71"/>
  <c r="V51"/>
  <c r="O30"/>
  <c r="O27"/>
  <c r="V25" i="58"/>
  <c r="V74"/>
  <c r="V65"/>
  <c r="O57"/>
  <c r="O26"/>
  <c r="G86" i="57"/>
  <c r="O86" s="1"/>
  <c r="G38"/>
  <c r="V38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F99" i="63" l="1"/>
  <c r="O3" i="56"/>
  <c r="O43" i="58"/>
  <c r="O50" i="55"/>
  <c r="O11" i="58"/>
  <c r="O5" i="57"/>
  <c r="O4" i="56"/>
  <c r="O77" i="57"/>
  <c r="V86"/>
  <c r="O25"/>
  <c r="O9"/>
  <c r="V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G6" i="78"/>
  <c r="G75"/>
  <c r="I98"/>
  <c r="Q9"/>
  <c r="P94"/>
  <c r="Q24"/>
  <c r="H30"/>
  <c r="L4"/>
  <c r="J67"/>
  <c r="B29"/>
  <c r="B21"/>
  <c r="N61"/>
  <c r="B53"/>
  <c r="Q35"/>
  <c r="P10"/>
  <c r="G52"/>
  <c r="B55"/>
  <c r="I76"/>
  <c r="H64"/>
  <c r="H17"/>
  <c r="O76"/>
  <c r="H52"/>
  <c r="O16"/>
  <c r="L10"/>
  <c r="P75"/>
  <c r="J58"/>
  <c r="O61"/>
  <c r="B30"/>
  <c r="N84"/>
  <c r="P20"/>
  <c r="O6"/>
  <c r="Q23"/>
  <c r="N55"/>
  <c r="J89"/>
  <c r="H28"/>
  <c r="P78"/>
  <c r="J86"/>
  <c r="P65"/>
  <c r="G78"/>
  <c r="P15"/>
  <c r="P84"/>
  <c r="N6"/>
  <c r="K47"/>
  <c r="B4"/>
  <c r="Q73"/>
  <c r="N3"/>
  <c r="H55"/>
  <c r="Q8"/>
  <c r="J53"/>
  <c r="J10"/>
  <c r="P83"/>
  <c r="B77"/>
  <c r="J15"/>
  <c r="H18"/>
  <c r="G37"/>
  <c r="J71"/>
  <c r="H84"/>
  <c r="I8"/>
  <c r="I86"/>
  <c r="O59"/>
  <c r="G18"/>
  <c r="B88"/>
  <c r="L17"/>
  <c r="K64"/>
  <c r="O95"/>
  <c r="H10"/>
  <c r="I80"/>
  <c r="J79"/>
  <c r="P76"/>
  <c r="J33"/>
  <c r="K79"/>
  <c r="I83"/>
  <c r="L98"/>
  <c r="G56"/>
  <c r="G86"/>
  <c r="K65"/>
  <c r="N63"/>
  <c r="B83"/>
  <c r="B6"/>
  <c r="N46"/>
  <c r="O31"/>
  <c r="B36"/>
  <c r="I57"/>
  <c r="J72"/>
  <c r="L40"/>
  <c r="I10"/>
  <c r="N12"/>
  <c r="Q19"/>
  <c r="O19"/>
  <c r="P79"/>
  <c r="G89"/>
  <c r="O69"/>
  <c r="N21"/>
  <c r="K9"/>
  <c r="P40"/>
  <c r="L18"/>
  <c r="K54"/>
  <c r="J28"/>
  <c r="L69"/>
  <c r="N23"/>
  <c r="Q57"/>
  <c r="Q85"/>
  <c r="G35"/>
  <c r="G97"/>
  <c r="G67"/>
  <c r="Q43"/>
  <c r="O10"/>
  <c r="G80"/>
  <c r="G33"/>
  <c r="H45"/>
  <c r="O90"/>
  <c r="I62"/>
  <c r="G28"/>
  <c r="K19"/>
  <c r="K83"/>
  <c r="G41"/>
  <c r="L77"/>
  <c r="O81"/>
  <c r="K73"/>
  <c r="B54"/>
  <c r="B61"/>
  <c r="J92"/>
  <c r="I6"/>
  <c r="K60"/>
  <c r="Q30"/>
  <c r="K8"/>
  <c r="G3"/>
  <c r="G66"/>
  <c r="N82"/>
  <c r="I53"/>
  <c r="H47"/>
  <c r="O13"/>
  <c r="J19"/>
  <c r="Q54"/>
  <c r="K48"/>
  <c r="G23"/>
  <c r="P28"/>
  <c r="O45"/>
  <c r="P82"/>
  <c r="I48"/>
  <c r="Q41"/>
  <c r="G83"/>
  <c r="P14"/>
  <c r="H83"/>
  <c r="H92"/>
  <c r="K41"/>
  <c r="O67"/>
  <c r="I59"/>
  <c r="K82"/>
  <c r="L16"/>
  <c r="G59"/>
  <c r="J36"/>
  <c r="J65"/>
  <c r="P62"/>
  <c r="G51"/>
  <c r="G8"/>
  <c r="J20"/>
  <c r="J16"/>
  <c r="Q95"/>
  <c r="B90"/>
  <c r="J96"/>
  <c r="J12"/>
  <c r="L45"/>
  <c r="I71"/>
  <c r="J6"/>
  <c r="J35"/>
  <c r="J80"/>
  <c r="I16"/>
  <c r="P13"/>
  <c r="I12"/>
  <c r="B44"/>
  <c r="K66"/>
  <c r="N41"/>
  <c r="K29"/>
  <c r="P45"/>
  <c r="H80"/>
  <c r="N79"/>
  <c r="K63"/>
  <c r="G16"/>
  <c r="Q52"/>
  <c r="N11"/>
  <c r="J43"/>
  <c r="K16"/>
  <c r="O77"/>
  <c r="H15"/>
  <c r="J47"/>
  <c r="P72"/>
  <c r="N58"/>
  <c r="O63"/>
  <c r="P89"/>
  <c r="K17"/>
  <c r="N8"/>
  <c r="J29"/>
  <c r="K69"/>
  <c r="I13"/>
  <c r="P38"/>
  <c r="N71"/>
  <c r="N96"/>
  <c r="N53"/>
  <c r="P63"/>
  <c r="K91"/>
  <c r="N80"/>
  <c r="H3"/>
  <c r="B76"/>
  <c r="L49"/>
  <c r="Q53"/>
  <c r="P33"/>
  <c r="B98"/>
  <c r="L87"/>
  <c r="J30"/>
  <c r="K14"/>
  <c r="P68"/>
  <c r="J63"/>
  <c r="K75"/>
  <c r="P37"/>
  <c r="K32"/>
  <c r="J68"/>
  <c r="N35"/>
  <c r="B43"/>
  <c r="N52"/>
  <c r="O3"/>
  <c r="O82"/>
  <c r="O55"/>
  <c r="K7"/>
  <c r="B73"/>
  <c r="N4"/>
  <c r="O42"/>
  <c r="K67"/>
  <c r="B24"/>
  <c r="N91"/>
  <c r="Q79"/>
  <c r="N39"/>
  <c r="N92"/>
  <c r="P90"/>
  <c r="Q72"/>
  <c r="O11"/>
  <c r="N17"/>
  <c r="I37"/>
  <c r="I40"/>
  <c r="O91"/>
  <c r="O15"/>
  <c r="B59"/>
  <c r="Q62"/>
  <c r="L56"/>
  <c r="H62"/>
  <c r="Q89"/>
  <c r="O48"/>
  <c r="I14"/>
  <c r="L32"/>
  <c r="B15"/>
  <c r="L57"/>
  <c r="J90"/>
  <c r="Q3"/>
  <c r="I49"/>
  <c r="K15"/>
  <c r="B27"/>
  <c r="J81"/>
  <c r="I3"/>
  <c r="B97"/>
  <c r="H58"/>
  <c r="K61"/>
  <c r="J38"/>
  <c r="L33"/>
  <c r="P56"/>
  <c r="L6"/>
  <c r="P34"/>
  <c r="Q34"/>
  <c r="I15"/>
  <c r="O78"/>
  <c r="H19"/>
  <c r="P26"/>
  <c r="N64"/>
  <c r="J4"/>
  <c r="N28"/>
  <c r="Q56"/>
  <c r="N59"/>
  <c r="I55"/>
  <c r="L52"/>
  <c r="P47"/>
  <c r="H67"/>
  <c r="L41"/>
  <c r="O49"/>
  <c r="Q69"/>
  <c r="G22"/>
  <c r="Q98"/>
  <c r="P59"/>
  <c r="J46"/>
  <c r="L94"/>
  <c r="P74"/>
  <c r="K20"/>
  <c r="H24"/>
  <c r="Q14"/>
  <c r="K95"/>
  <c r="L37"/>
  <c r="O23"/>
  <c r="K58"/>
  <c r="Q10"/>
  <c r="P42"/>
  <c r="I95"/>
  <c r="I90"/>
  <c r="N67"/>
  <c r="H5"/>
  <c r="B13"/>
  <c r="K62"/>
  <c r="G5"/>
  <c r="J57"/>
  <c r="L85"/>
  <c r="H85"/>
  <c r="H71"/>
  <c r="L29"/>
  <c r="K10"/>
  <c r="H75"/>
  <c r="K28"/>
  <c r="I68"/>
  <c r="O18"/>
  <c r="G87"/>
  <c r="P18"/>
  <c r="I29"/>
  <c r="J85"/>
  <c r="P88"/>
  <c r="H16"/>
  <c r="H70"/>
  <c r="H65"/>
  <c r="G74"/>
  <c r="F1"/>
  <c r="N65"/>
  <c r="O39"/>
  <c r="L70"/>
  <c r="B46"/>
  <c r="K78"/>
  <c r="O5"/>
  <c r="K55"/>
  <c r="N66"/>
  <c r="I74"/>
  <c r="G47"/>
  <c r="N74"/>
  <c r="K45"/>
  <c r="N95"/>
  <c r="J50"/>
  <c r="L5"/>
  <c r="I79"/>
  <c r="I44"/>
  <c r="L50"/>
  <c r="K26"/>
  <c r="G12"/>
  <c r="L73"/>
  <c r="Q74"/>
  <c r="J94"/>
  <c r="B50"/>
  <c r="G91"/>
  <c r="H88"/>
  <c r="Q84"/>
  <c r="I35"/>
  <c r="B34"/>
  <c r="O25"/>
  <c r="K77"/>
  <c r="I38"/>
  <c r="H61"/>
  <c r="B41"/>
  <c r="J49"/>
  <c r="J24"/>
  <c r="N98"/>
  <c r="B80"/>
  <c r="O66"/>
  <c r="Q67"/>
  <c r="Q38"/>
  <c r="Q13"/>
  <c r="G79"/>
  <c r="B91"/>
  <c r="J21"/>
  <c r="L76"/>
  <c r="Q60"/>
  <c r="H46"/>
  <c r="B58"/>
  <c r="P51"/>
  <c r="Q70"/>
  <c r="L9"/>
  <c r="L24"/>
  <c r="H89"/>
  <c r="Q68"/>
  <c r="B22"/>
  <c r="B68"/>
  <c r="P8"/>
  <c r="L22"/>
  <c r="H34"/>
  <c r="O54"/>
  <c r="H33"/>
  <c r="I67"/>
  <c r="P41"/>
  <c r="L63"/>
  <c r="P58"/>
  <c r="K88"/>
  <c r="O73"/>
  <c r="K3"/>
  <c r="N48"/>
  <c r="K36"/>
  <c r="H60"/>
  <c r="K30"/>
  <c r="L96"/>
  <c r="O12"/>
  <c r="H11"/>
  <c r="I96"/>
  <c r="O86"/>
  <c r="J95"/>
  <c r="K97"/>
  <c r="P36"/>
  <c r="L68"/>
  <c r="H82"/>
  <c r="N97"/>
  <c r="I66"/>
  <c r="H43"/>
  <c r="J91"/>
  <c r="Q28"/>
  <c r="N27"/>
  <c r="O41"/>
  <c r="O72"/>
  <c r="I52"/>
  <c r="P24"/>
  <c r="G30"/>
  <c r="I43"/>
  <c r="O94"/>
  <c r="N78"/>
  <c r="B26"/>
  <c r="B87"/>
  <c r="Q44"/>
  <c r="Q31"/>
  <c r="G63"/>
  <c r="P17"/>
  <c r="O36"/>
  <c r="H49"/>
  <c r="O7"/>
  <c r="N93"/>
  <c r="B81"/>
  <c r="O27"/>
  <c r="B62"/>
  <c r="I31"/>
  <c r="J56"/>
  <c r="N25"/>
  <c r="Q49"/>
  <c r="B93"/>
  <c r="B45"/>
  <c r="K56"/>
  <c r="O56"/>
  <c r="H12"/>
  <c r="K40"/>
  <c r="G76"/>
  <c r="Q77"/>
  <c r="N15"/>
  <c r="G26"/>
  <c r="I11"/>
  <c r="B85"/>
  <c r="P5"/>
  <c r="P29"/>
  <c r="L44"/>
  <c r="B10"/>
  <c r="B66"/>
  <c r="P21"/>
  <c r="Q86"/>
  <c r="N87"/>
  <c r="O96"/>
  <c r="B42"/>
  <c r="H8"/>
  <c r="B2"/>
  <c r="H39"/>
  <c r="K93"/>
  <c r="L48"/>
  <c r="G81"/>
  <c r="O40"/>
  <c r="O51"/>
  <c r="J70"/>
  <c r="N20"/>
  <c r="P86"/>
  <c r="P4"/>
  <c r="G15"/>
  <c r="G62"/>
  <c r="P48"/>
  <c r="N44"/>
  <c r="O87"/>
  <c r="O50"/>
  <c r="G17"/>
  <c r="P61"/>
  <c r="O71"/>
  <c r="K23"/>
  <c r="G54"/>
  <c r="J59"/>
  <c r="N86"/>
  <c r="L26"/>
  <c r="O22"/>
  <c r="J8"/>
  <c r="H35"/>
  <c r="O80"/>
  <c r="P70"/>
  <c r="B9"/>
  <c r="Q76"/>
  <c r="N81"/>
  <c r="Q27"/>
  <c r="P60"/>
  <c r="H50"/>
  <c r="G21"/>
  <c r="N70"/>
  <c r="H41"/>
  <c r="P92"/>
  <c r="I23"/>
  <c r="N37"/>
  <c r="L75"/>
  <c r="P69"/>
  <c r="N5"/>
  <c r="P71"/>
  <c r="G44"/>
  <c r="Q18"/>
  <c r="G98"/>
  <c r="G93"/>
  <c r="G27"/>
  <c r="I27"/>
  <c r="P55"/>
  <c r="K33"/>
  <c r="Q33"/>
  <c r="Q91"/>
  <c r="K31"/>
  <c r="O62"/>
  <c r="P16"/>
  <c r="H37"/>
  <c r="H81"/>
  <c r="I70"/>
  <c r="P91"/>
  <c r="B16"/>
  <c r="Q48"/>
  <c r="Q71"/>
  <c r="G38"/>
  <c r="H2"/>
  <c r="J48"/>
  <c r="I89"/>
  <c r="O97"/>
  <c r="G25"/>
  <c r="L53"/>
  <c r="B5"/>
  <c r="H77"/>
  <c r="I84"/>
  <c r="J26"/>
  <c r="L83"/>
  <c r="K87"/>
  <c r="K12"/>
  <c r="B14"/>
  <c r="I17"/>
  <c r="L88"/>
  <c r="Q15"/>
  <c r="B79"/>
  <c r="J82"/>
  <c r="N47"/>
  <c r="B25"/>
  <c r="K71"/>
  <c r="B48"/>
  <c r="P53"/>
  <c r="I19"/>
  <c r="B60"/>
  <c r="P23"/>
  <c r="K46"/>
  <c r="K68"/>
  <c r="I47"/>
  <c r="I36"/>
  <c r="O92"/>
  <c r="Q5"/>
  <c r="J34"/>
  <c r="P43"/>
  <c r="J84"/>
  <c r="J52"/>
  <c r="N45"/>
  <c r="N56"/>
  <c r="J25"/>
  <c r="O4"/>
  <c r="H31"/>
  <c r="J14"/>
  <c r="I32"/>
  <c r="I34"/>
  <c r="I64"/>
  <c r="B38"/>
  <c r="K92"/>
  <c r="O68"/>
  <c r="L43"/>
  <c r="Q47"/>
  <c r="J31"/>
  <c r="L80"/>
  <c r="O88"/>
  <c r="Q65"/>
  <c r="B67"/>
  <c r="H29"/>
  <c r="H53"/>
  <c r="K42"/>
  <c r="L13"/>
  <c r="B95"/>
  <c r="H14"/>
  <c r="H59"/>
  <c r="O93"/>
  <c r="O47"/>
  <c r="B18"/>
  <c r="K13"/>
  <c r="J9"/>
  <c r="K59"/>
  <c r="H87"/>
  <c r="G94"/>
  <c r="P77"/>
  <c r="P52"/>
  <c r="J75"/>
  <c r="P54"/>
  <c r="J41"/>
  <c r="I78"/>
  <c r="H68"/>
  <c r="B70"/>
  <c r="O53"/>
  <c r="H36"/>
  <c r="O9"/>
  <c r="Q37"/>
  <c r="H56"/>
  <c r="I93"/>
  <c r="O83"/>
  <c r="N62"/>
  <c r="L65"/>
  <c r="G92"/>
  <c r="H72"/>
  <c r="J39"/>
  <c r="Q51"/>
  <c r="N16"/>
  <c r="I97"/>
  <c r="L14"/>
  <c r="K90"/>
  <c r="P32"/>
  <c r="I28"/>
  <c r="K21"/>
  <c r="N77"/>
  <c r="Q21"/>
  <c r="O46"/>
  <c r="K5"/>
  <c r="O14"/>
  <c r="N42"/>
  <c r="L66"/>
  <c r="L55"/>
  <c r="N7"/>
  <c r="H4"/>
  <c r="H94"/>
  <c r="H32"/>
  <c r="J87"/>
  <c r="H20"/>
  <c r="K53"/>
  <c r="L72"/>
  <c r="L23"/>
  <c r="P98"/>
  <c r="L82"/>
  <c r="K35"/>
  <c r="P57"/>
  <c r="N85"/>
  <c r="I45"/>
  <c r="I92"/>
  <c r="G58"/>
  <c r="G32"/>
  <c r="I33"/>
  <c r="J62"/>
  <c r="I7"/>
  <c r="B57"/>
  <c r="O89"/>
  <c r="J45"/>
  <c r="J77"/>
  <c r="P44"/>
  <c r="I50"/>
  <c r="P11"/>
  <c r="Q78"/>
  <c r="B89"/>
  <c r="H26"/>
  <c r="L62"/>
  <c r="L95"/>
  <c r="G73"/>
  <c r="L30"/>
  <c r="B7"/>
  <c r="G72"/>
  <c r="B28"/>
  <c r="J13"/>
  <c r="G29"/>
  <c r="I82"/>
  <c r="B51"/>
  <c r="O28"/>
  <c r="P19"/>
  <c r="I73"/>
  <c r="I26"/>
  <c r="J17"/>
  <c r="Q12"/>
  <c r="J55"/>
  <c r="H86"/>
  <c r="N32"/>
  <c r="K52"/>
  <c r="G24"/>
  <c r="N34"/>
  <c r="J74"/>
  <c r="B40"/>
  <c r="Q59"/>
  <c r="I41"/>
  <c r="Q17"/>
  <c r="J76"/>
  <c r="G70"/>
  <c r="N72"/>
  <c r="N40"/>
  <c r="N73"/>
  <c r="P87"/>
  <c r="B65"/>
  <c r="L61"/>
  <c r="B12"/>
  <c r="K34"/>
  <c r="O26"/>
  <c r="N88"/>
  <c r="K24"/>
  <c r="B32"/>
  <c r="N26"/>
  <c r="K85"/>
  <c r="Q93"/>
  <c r="L36"/>
  <c r="K81"/>
  <c r="Q45"/>
  <c r="L11"/>
  <c r="J73"/>
  <c r="I85"/>
  <c r="B37"/>
  <c r="K43"/>
  <c r="K50"/>
  <c r="L78"/>
  <c r="I51"/>
  <c r="J3"/>
  <c r="Q94"/>
  <c r="G60"/>
  <c r="B82"/>
  <c r="J32"/>
  <c r="N14"/>
  <c r="Q96"/>
  <c r="B86"/>
  <c r="P12"/>
  <c r="I87"/>
  <c r="L27"/>
  <c r="H76"/>
  <c r="K38"/>
  <c r="Q20"/>
  <c r="Q32"/>
  <c r="L93"/>
  <c r="I88"/>
  <c r="Q7"/>
  <c r="G20"/>
  <c r="G88"/>
  <c r="I22"/>
  <c r="G65"/>
  <c r="L81"/>
  <c r="I39"/>
  <c r="L97"/>
  <c r="L34"/>
  <c r="B17"/>
  <c r="Q75"/>
  <c r="H73"/>
  <c r="G96"/>
  <c r="O84"/>
  <c r="J66"/>
  <c r="H96"/>
  <c r="H79"/>
  <c r="I94"/>
  <c r="Q92"/>
  <c r="P66"/>
  <c r="P3"/>
  <c r="J42"/>
  <c r="J98"/>
  <c r="N49"/>
  <c r="N89"/>
  <c r="L58"/>
  <c r="Q50"/>
  <c r="K70"/>
  <c r="B35"/>
  <c r="N90"/>
  <c r="H42"/>
  <c r="I21"/>
  <c r="O35"/>
  <c r="L86"/>
  <c r="Q4"/>
  <c r="H66"/>
  <c r="H98"/>
  <c r="L38"/>
  <c r="N33"/>
  <c r="H48"/>
  <c r="I4"/>
  <c r="P93"/>
  <c r="K74"/>
  <c r="J22"/>
  <c r="P25"/>
  <c r="Q16"/>
  <c r="O43"/>
  <c r="G14"/>
  <c r="I20"/>
  <c r="I72"/>
  <c r="J51"/>
  <c r="L12"/>
  <c r="J18"/>
  <c r="K44"/>
  <c r="O17"/>
  <c r="N94"/>
  <c r="H69"/>
  <c r="K6"/>
  <c r="L7"/>
  <c r="Q42"/>
  <c r="O57"/>
  <c r="L90"/>
  <c r="N19"/>
  <c r="N51"/>
  <c r="I69"/>
  <c r="O24"/>
  <c r="K39"/>
  <c r="Q61"/>
  <c r="H93"/>
  <c r="N38"/>
  <c r="J69"/>
  <c r="L79"/>
  <c r="K57"/>
  <c r="L84"/>
  <c r="H6"/>
  <c r="H22"/>
  <c r="J5"/>
  <c r="O33"/>
  <c r="D1"/>
  <c r="J23"/>
  <c r="I60"/>
  <c r="B19"/>
  <c r="P67"/>
  <c r="Q82"/>
  <c r="Q55"/>
  <c r="B78"/>
  <c r="N30"/>
  <c r="H54"/>
  <c r="B71"/>
  <c r="H21"/>
  <c r="Q46"/>
  <c r="J93"/>
  <c r="J60"/>
  <c r="L20"/>
  <c r="K80"/>
  <c r="Q88"/>
  <c r="G10"/>
  <c r="B94"/>
  <c r="H57"/>
  <c r="Q22"/>
  <c r="J61"/>
  <c r="O34"/>
  <c r="L25"/>
  <c r="I46"/>
  <c r="G57"/>
  <c r="K4"/>
  <c r="P50"/>
  <c r="O64"/>
  <c r="G77"/>
  <c r="N57"/>
  <c r="L71"/>
  <c r="P46"/>
  <c r="G19"/>
  <c r="O70"/>
  <c r="I24"/>
  <c r="H27"/>
  <c r="K96"/>
  <c r="Q58"/>
  <c r="K25"/>
  <c r="O79"/>
  <c r="N24"/>
  <c r="J54"/>
  <c r="L8"/>
  <c r="I75"/>
  <c r="G68"/>
  <c r="B96"/>
  <c r="B69"/>
  <c r="G34"/>
  <c r="I56"/>
  <c r="L89"/>
  <c r="O98"/>
  <c r="H95"/>
  <c r="L19"/>
  <c r="H13"/>
  <c r="B23"/>
  <c r="G42"/>
  <c r="N76"/>
  <c r="K84"/>
  <c r="N29"/>
  <c r="N36"/>
  <c r="J78"/>
  <c r="B49"/>
  <c r="I42"/>
  <c r="B84"/>
  <c r="G55"/>
  <c r="J64"/>
  <c r="G39"/>
  <c r="L39"/>
  <c r="B20"/>
  <c r="J27"/>
  <c r="G90"/>
  <c r="Q97"/>
  <c r="P27"/>
  <c r="N75"/>
  <c r="G64"/>
  <c r="O38"/>
  <c r="G53"/>
  <c r="Q81"/>
  <c r="B63"/>
  <c r="N22"/>
  <c r="G36"/>
  <c r="P39"/>
  <c r="I61"/>
  <c r="G43"/>
  <c r="L59"/>
  <c r="H44"/>
  <c r="H51"/>
  <c r="H90"/>
  <c r="K37"/>
  <c r="O20"/>
  <c r="Q36"/>
  <c r="B56"/>
  <c r="O75"/>
  <c r="I65"/>
  <c r="Q40"/>
  <c r="O29"/>
  <c r="G40"/>
  <c r="H9"/>
  <c r="L54"/>
  <c r="B74"/>
  <c r="B3"/>
  <c r="J83"/>
  <c r="Q83"/>
  <c r="O32"/>
  <c r="P81"/>
  <c r="N68"/>
  <c r="I63"/>
  <c r="H91"/>
  <c r="I9"/>
  <c r="G11"/>
  <c r="Q66"/>
  <c r="J44"/>
  <c r="B52"/>
  <c r="H78"/>
  <c r="Q64"/>
  <c r="B75"/>
  <c r="K51"/>
  <c r="G31"/>
  <c r="L60"/>
  <c r="Q80"/>
  <c r="P49"/>
  <c r="O74"/>
  <c r="I91"/>
  <c r="H23"/>
  <c r="P85"/>
  <c r="G69"/>
  <c r="K76"/>
  <c r="I30"/>
  <c r="P95"/>
  <c r="L46"/>
  <c r="K27"/>
  <c r="J11"/>
  <c r="B39"/>
  <c r="K72"/>
  <c r="O30"/>
  <c r="L15"/>
  <c r="B92"/>
  <c r="N43"/>
  <c r="O37"/>
  <c r="Q6"/>
  <c r="O44"/>
  <c r="P9"/>
  <c r="K22"/>
  <c r="Q87"/>
  <c r="J88"/>
  <c r="B31"/>
  <c r="K18"/>
  <c r="N50"/>
  <c r="P80"/>
  <c r="Q25"/>
  <c r="G48"/>
  <c r="O8"/>
  <c r="B72"/>
  <c r="J37"/>
  <c r="L35"/>
  <c r="L28"/>
  <c r="N69"/>
  <c r="B47"/>
  <c r="G84"/>
  <c r="N31"/>
  <c r="B8"/>
  <c r="H38"/>
  <c r="E1"/>
  <c r="I54"/>
  <c r="L74"/>
  <c r="L51"/>
  <c r="I5"/>
  <c r="G50"/>
  <c r="G95"/>
  <c r="P30"/>
  <c r="L42"/>
  <c r="G82"/>
  <c r="L92"/>
  <c r="G4"/>
  <c r="P64"/>
  <c r="H7"/>
  <c r="G2"/>
  <c r="K89"/>
  <c r="G71"/>
  <c r="L47"/>
  <c r="J97"/>
  <c r="P6"/>
  <c r="I81"/>
  <c r="G7"/>
  <c r="G61"/>
  <c r="B33"/>
  <c r="J40"/>
  <c r="N10"/>
  <c r="G46"/>
  <c r="K94"/>
  <c r="O65"/>
  <c r="K11"/>
  <c r="Q39"/>
  <c r="H25"/>
  <c r="P96"/>
  <c r="O58"/>
  <c r="P7"/>
  <c r="P35"/>
  <c r="K86"/>
  <c r="B11"/>
  <c r="G9"/>
  <c r="N9"/>
  <c r="P73"/>
  <c r="H40"/>
  <c r="N83"/>
  <c r="G45"/>
  <c r="L91"/>
  <c r="O21"/>
  <c r="B64"/>
  <c r="K98"/>
  <c r="P97"/>
  <c r="N60"/>
  <c r="I77"/>
  <c r="Q63"/>
  <c r="L67"/>
  <c r="L64"/>
  <c r="O60"/>
  <c r="P31"/>
  <c r="P22"/>
  <c r="O52"/>
  <c r="N13"/>
  <c r="H74"/>
  <c r="G13"/>
  <c r="N18"/>
  <c r="Q29"/>
  <c r="G49"/>
  <c r="G85"/>
  <c r="I18"/>
  <c r="N54"/>
  <c r="C1"/>
  <c r="J7"/>
  <c r="Q26"/>
  <c r="Q11"/>
  <c r="I25"/>
  <c r="H63"/>
  <c r="Q90"/>
  <c r="K49"/>
  <c r="H97"/>
  <c r="I58"/>
  <c r="L21"/>
  <c r="L3"/>
  <c r="O85"/>
  <c r="L31"/>
  <c r="L99" l="1"/>
  <c r="M58"/>
  <c r="M25"/>
  <c r="R54"/>
  <c r="M18"/>
  <c r="R18"/>
  <c r="R13"/>
  <c r="M77"/>
  <c r="R60"/>
  <c r="C64"/>
  <c r="F64"/>
  <c r="E64"/>
  <c r="D64"/>
  <c r="R83"/>
  <c r="R9"/>
  <c r="C11"/>
  <c r="E11"/>
  <c r="D11"/>
  <c r="F11"/>
  <c r="R10"/>
  <c r="C33"/>
  <c r="E33"/>
  <c r="F33"/>
  <c r="D33"/>
  <c r="M81"/>
  <c r="M5"/>
  <c r="M54"/>
  <c r="E8"/>
  <c r="D8"/>
  <c r="C8"/>
  <c r="F8"/>
  <c r="R31"/>
  <c r="D47"/>
  <c r="F47"/>
  <c r="E47"/>
  <c r="C47"/>
  <c r="R69"/>
  <c r="C72"/>
  <c r="D72"/>
  <c r="E72"/>
  <c r="F72"/>
  <c r="R50"/>
  <c r="D31"/>
  <c r="F31"/>
  <c r="C31"/>
  <c r="E31"/>
  <c r="R43"/>
  <c r="E92"/>
  <c r="C92"/>
  <c r="D92"/>
  <c r="F92"/>
  <c r="D39"/>
  <c r="E39"/>
  <c r="F39"/>
  <c r="C39"/>
  <c r="M30"/>
  <c r="M91"/>
  <c r="C75"/>
  <c r="E75"/>
  <c r="D75"/>
  <c r="F75"/>
  <c r="D52"/>
  <c r="F52"/>
  <c r="C52"/>
  <c r="E52"/>
  <c r="M9"/>
  <c r="M63"/>
  <c r="R68"/>
  <c r="F3"/>
  <c r="E3"/>
  <c r="C3"/>
  <c r="D3"/>
  <c r="B99"/>
  <c r="C74"/>
  <c r="E74"/>
  <c r="F74"/>
  <c r="D74"/>
  <c r="M65"/>
  <c r="E56"/>
  <c r="D56"/>
  <c r="C56"/>
  <c r="F56"/>
  <c r="M61"/>
  <c r="R22"/>
  <c r="F63"/>
  <c r="C63"/>
  <c r="D63"/>
  <c r="E63"/>
  <c r="R75"/>
  <c r="E20"/>
  <c r="C20"/>
  <c r="F20"/>
  <c r="D20"/>
  <c r="E84"/>
  <c r="F84"/>
  <c r="D84"/>
  <c r="C84"/>
  <c r="M42"/>
  <c r="C49"/>
  <c r="F49"/>
  <c r="E49"/>
  <c r="D49"/>
  <c r="R36"/>
  <c r="R29"/>
  <c r="R76"/>
  <c r="D23"/>
  <c r="E23"/>
  <c r="C23"/>
  <c r="F23"/>
  <c r="M56"/>
  <c r="D69"/>
  <c r="F69"/>
  <c r="E69"/>
  <c r="C69"/>
  <c r="E96"/>
  <c r="D96"/>
  <c r="F96"/>
  <c r="C96"/>
  <c r="M75"/>
  <c r="R24"/>
  <c r="M24"/>
  <c r="R57"/>
  <c r="M46"/>
  <c r="D94"/>
  <c r="C94"/>
  <c r="E94"/>
  <c r="F94"/>
  <c r="E71"/>
  <c r="D71"/>
  <c r="C71"/>
  <c r="F71"/>
  <c r="R30"/>
  <c r="F78"/>
  <c r="D78"/>
  <c r="E78"/>
  <c r="C78"/>
  <c r="C19"/>
  <c r="F19"/>
  <c r="D19"/>
  <c r="E19"/>
  <c r="M60"/>
  <c r="R38"/>
  <c r="M69"/>
  <c r="R51"/>
  <c r="R19"/>
  <c r="R94"/>
  <c r="M72"/>
  <c r="M20"/>
  <c r="M4"/>
  <c r="R33"/>
  <c r="M21"/>
  <c r="R90"/>
  <c r="C35"/>
  <c r="E35"/>
  <c r="D35"/>
  <c r="F35"/>
  <c r="R89"/>
  <c r="R49"/>
  <c r="P99"/>
  <c r="M94"/>
  <c r="E17"/>
  <c r="F17"/>
  <c r="D17"/>
  <c r="C17"/>
  <c r="M39"/>
  <c r="M22"/>
  <c r="M88"/>
  <c r="M87"/>
  <c r="E86"/>
  <c r="C86"/>
  <c r="D86"/>
  <c r="F86"/>
  <c r="R14"/>
  <c r="C82"/>
  <c r="E82"/>
  <c r="F82"/>
  <c r="D82"/>
  <c r="J99"/>
  <c r="M51"/>
  <c r="F37"/>
  <c r="D37"/>
  <c r="C37"/>
  <c r="E37"/>
  <c r="M85"/>
  <c r="R26"/>
  <c r="E32"/>
  <c r="C32"/>
  <c r="F32"/>
  <c r="D32"/>
  <c r="R88"/>
  <c r="D12"/>
  <c r="E12"/>
  <c r="F12"/>
  <c r="C12"/>
  <c r="F65"/>
  <c r="E65"/>
  <c r="C65"/>
  <c r="D65"/>
  <c r="R73"/>
  <c r="R40"/>
  <c r="R72"/>
  <c r="M41"/>
  <c r="E40"/>
  <c r="D40"/>
  <c r="C40"/>
  <c r="F40"/>
  <c r="R34"/>
  <c r="R32"/>
  <c r="M26"/>
  <c r="M73"/>
  <c r="F51"/>
  <c r="C51"/>
  <c r="D51"/>
  <c r="E51"/>
  <c r="M82"/>
  <c r="F28"/>
  <c r="E28"/>
  <c r="C28"/>
  <c r="D28"/>
  <c r="E7"/>
  <c r="F7"/>
  <c r="C7"/>
  <c r="D7"/>
  <c r="F89"/>
  <c r="D89"/>
  <c r="E89"/>
  <c r="C89"/>
  <c r="M50"/>
  <c r="F57"/>
  <c r="E57"/>
  <c r="D57"/>
  <c r="C57"/>
  <c r="M7"/>
  <c r="M33"/>
  <c r="M92"/>
  <c r="M45"/>
  <c r="R85"/>
  <c r="R7"/>
  <c r="R42"/>
  <c r="R77"/>
  <c r="M28"/>
  <c r="M97"/>
  <c r="R16"/>
  <c r="R62"/>
  <c r="M93"/>
  <c r="E70"/>
  <c r="C70"/>
  <c r="D70"/>
  <c r="F70"/>
  <c r="M78"/>
  <c r="C18"/>
  <c r="E18"/>
  <c r="D18"/>
  <c r="F18"/>
  <c r="E95"/>
  <c r="F95"/>
  <c r="C95"/>
  <c r="D95"/>
  <c r="D67"/>
  <c r="F67"/>
  <c r="C67"/>
  <c r="E67"/>
  <c r="D38"/>
  <c r="C38"/>
  <c r="F38"/>
  <c r="E38"/>
  <c r="M64"/>
  <c r="M34"/>
  <c r="M32"/>
  <c r="R56"/>
  <c r="R45"/>
  <c r="M36"/>
  <c r="M47"/>
  <c r="F60"/>
  <c r="E60"/>
  <c r="C60"/>
  <c r="D60"/>
  <c r="M19"/>
  <c r="F48"/>
  <c r="D48"/>
  <c r="E48"/>
  <c r="C48"/>
  <c r="E25"/>
  <c r="D25"/>
  <c r="F25"/>
  <c r="C25"/>
  <c r="R47"/>
  <c r="E79"/>
  <c r="C79"/>
  <c r="D79"/>
  <c r="F79"/>
  <c r="M17"/>
  <c r="E14"/>
  <c r="C14"/>
  <c r="D14"/>
  <c r="F14"/>
  <c r="M84"/>
  <c r="D5"/>
  <c r="C5"/>
  <c r="E5"/>
  <c r="F5"/>
  <c r="M89"/>
  <c r="E16"/>
  <c r="F16"/>
  <c r="D16"/>
  <c r="C16"/>
  <c r="M70"/>
  <c r="M27"/>
  <c r="R5"/>
  <c r="R37"/>
  <c r="M23"/>
  <c r="R70"/>
  <c r="R81"/>
  <c r="F9"/>
  <c r="D9"/>
  <c r="E9"/>
  <c r="C9"/>
  <c r="R86"/>
  <c r="R44"/>
  <c r="R20"/>
  <c r="E42"/>
  <c r="C42"/>
  <c r="D42"/>
  <c r="F42"/>
  <c r="R87"/>
  <c r="C66"/>
  <c r="D66"/>
  <c r="F66"/>
  <c r="E66"/>
  <c r="F10"/>
  <c r="E10"/>
  <c r="C10"/>
  <c r="D10"/>
  <c r="E85"/>
  <c r="F85"/>
  <c r="C85"/>
  <c r="D85"/>
  <c r="M11"/>
  <c r="R15"/>
  <c r="E45"/>
  <c r="D45"/>
  <c r="C45"/>
  <c r="F45"/>
  <c r="D93"/>
  <c r="F93"/>
  <c r="E93"/>
  <c r="C93"/>
  <c r="R25"/>
  <c r="M31"/>
  <c r="D62"/>
  <c r="F62"/>
  <c r="E62"/>
  <c r="C62"/>
  <c r="F81"/>
  <c r="D81"/>
  <c r="C81"/>
  <c r="E81"/>
  <c r="R93"/>
  <c r="F87"/>
  <c r="D87"/>
  <c r="E87"/>
  <c r="C87"/>
  <c r="F26"/>
  <c r="E26"/>
  <c r="C26"/>
  <c r="D26"/>
  <c r="R78"/>
  <c r="M43"/>
  <c r="M52"/>
  <c r="R27"/>
  <c r="M66"/>
  <c r="R97"/>
  <c r="M96"/>
  <c r="R48"/>
  <c r="K99"/>
  <c r="M67"/>
  <c r="D68"/>
  <c r="C68"/>
  <c r="F68"/>
  <c r="E68"/>
  <c r="C22"/>
  <c r="F22"/>
  <c r="E22"/>
  <c r="D22"/>
  <c r="F58"/>
  <c r="D58"/>
  <c r="C58"/>
  <c r="E58"/>
  <c r="F91"/>
  <c r="E91"/>
  <c r="C91"/>
  <c r="D91"/>
  <c r="C80"/>
  <c r="F80"/>
  <c r="D80"/>
  <c r="E80"/>
  <c r="R98"/>
  <c r="E41"/>
  <c r="D41"/>
  <c r="C41"/>
  <c r="F41"/>
  <c r="M38"/>
  <c r="F34"/>
  <c r="C34"/>
  <c r="E34"/>
  <c r="D34"/>
  <c r="M35"/>
  <c r="E50"/>
  <c r="F50"/>
  <c r="D50"/>
  <c r="C50"/>
  <c r="M44"/>
  <c r="M79"/>
  <c r="R95"/>
  <c r="R74"/>
  <c r="M74"/>
  <c r="R66"/>
  <c r="C46"/>
  <c r="E46"/>
  <c r="F46"/>
  <c r="D46"/>
  <c r="R65"/>
  <c r="M29"/>
  <c r="M68"/>
  <c r="F13"/>
  <c r="E13"/>
  <c r="D13"/>
  <c r="C13"/>
  <c r="R67"/>
  <c r="M90"/>
  <c r="M95"/>
  <c r="M55"/>
  <c r="R59"/>
  <c r="R28"/>
  <c r="R64"/>
  <c r="M15"/>
  <c r="C97"/>
  <c r="D97"/>
  <c r="F97"/>
  <c r="E97"/>
  <c r="I99"/>
  <c r="M3"/>
  <c r="C27"/>
  <c r="F27"/>
  <c r="D27"/>
  <c r="E27"/>
  <c r="M49"/>
  <c r="Q99"/>
  <c r="F15"/>
  <c r="C15"/>
  <c r="D15"/>
  <c r="E15"/>
  <c r="M14"/>
  <c r="C59"/>
  <c r="E59"/>
  <c r="D59"/>
  <c r="F59"/>
  <c r="M40"/>
  <c r="M37"/>
  <c r="R17"/>
  <c r="R92"/>
  <c r="R39"/>
  <c r="R91"/>
  <c r="F24"/>
  <c r="E24"/>
  <c r="C24"/>
  <c r="D24"/>
  <c r="R4"/>
  <c r="C73"/>
  <c r="F73"/>
  <c r="E73"/>
  <c r="D73"/>
  <c r="O99"/>
  <c r="R52"/>
  <c r="D43"/>
  <c r="F43"/>
  <c r="E43"/>
  <c r="C43"/>
  <c r="R35"/>
  <c r="F98"/>
  <c r="E98"/>
  <c r="D98"/>
  <c r="C98"/>
  <c r="E76"/>
  <c r="C76"/>
  <c r="D76"/>
  <c r="F76"/>
  <c r="H99"/>
  <c r="R80"/>
  <c r="R53"/>
  <c r="R96"/>
  <c r="R71"/>
  <c r="M13"/>
  <c r="R8"/>
  <c r="R58"/>
  <c r="R11"/>
  <c r="R79"/>
  <c r="R41"/>
  <c r="F44"/>
  <c r="C44"/>
  <c r="E44"/>
  <c r="D44"/>
  <c r="M12"/>
  <c r="M16"/>
  <c r="M71"/>
  <c r="D90"/>
  <c r="C90"/>
  <c r="E90"/>
  <c r="F90"/>
  <c r="M59"/>
  <c r="M48"/>
  <c r="M53"/>
  <c r="R82"/>
  <c r="G99"/>
  <c r="M6"/>
  <c r="F61"/>
  <c r="C61"/>
  <c r="E61"/>
  <c r="D61"/>
  <c r="C54"/>
  <c r="F54"/>
  <c r="E54"/>
  <c r="D54"/>
  <c r="M62"/>
  <c r="R23"/>
  <c r="R21"/>
  <c r="R12"/>
  <c r="M10"/>
  <c r="M57"/>
  <c r="F36"/>
  <c r="C36"/>
  <c r="E36"/>
  <c r="D36"/>
  <c r="R46"/>
  <c r="D6"/>
  <c r="E6"/>
  <c r="C6"/>
  <c r="F6"/>
  <c r="C83"/>
  <c r="D83"/>
  <c r="F83"/>
  <c r="E83"/>
  <c r="R63"/>
  <c r="M83"/>
  <c r="M80"/>
  <c r="D88"/>
  <c r="C88"/>
  <c r="E88"/>
  <c r="F88"/>
  <c r="M86"/>
  <c r="M8"/>
  <c r="D77"/>
  <c r="C77"/>
  <c r="E77"/>
  <c r="F77"/>
  <c r="R3"/>
  <c r="N99"/>
  <c r="D4"/>
  <c r="F4"/>
  <c r="C4"/>
  <c r="E4"/>
  <c r="R6"/>
  <c r="R55"/>
  <c r="R84"/>
  <c r="D30"/>
  <c r="E30"/>
  <c r="C30"/>
  <c r="F30"/>
  <c r="M76"/>
  <c r="C55"/>
  <c r="F55"/>
  <c r="D55"/>
  <c r="E55"/>
  <c r="D53"/>
  <c r="C53"/>
  <c r="E53"/>
  <c r="F53"/>
  <c r="R61"/>
  <c r="F21"/>
  <c r="E21"/>
  <c r="D21"/>
  <c r="C21"/>
  <c r="E29"/>
  <c r="C29"/>
  <c r="D29"/>
  <c r="F29"/>
  <c r="M98"/>
  <c r="T13" i="73"/>
  <c r="S14"/>
  <c r="D14" i="28" s="1"/>
  <c r="R14" i="73"/>
  <c r="D14" i="29" s="1"/>
  <c r="P14" i="73"/>
  <c r="D14" i="24" s="1"/>
  <c r="Q14" i="73"/>
  <c r="D14" i="26" s="1"/>
  <c r="K12" i="65"/>
  <c r="C99" i="78" l="1"/>
  <c r="D99"/>
  <c r="M99"/>
  <c r="E99"/>
  <c r="F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G19" s="1"/>
  <c r="C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1"/>
  <c r="DD9"/>
  <c r="DD7"/>
  <c r="DD86"/>
  <c r="DD46"/>
  <c r="DD61"/>
  <c r="DD29"/>
  <c r="CW16"/>
  <c r="CP44"/>
  <c r="CP35"/>
  <c r="CP11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<sst xmlns="http://schemas.openxmlformats.org/spreadsheetml/2006/main" count="8824" uniqueCount="537">
  <si>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</si>
  <si>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</si>
  <si>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</si>
  <si>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</si>
  <si>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</si>
  <si>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</si>
  <si>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</si>
  <si>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</si>
  <si>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</si>
  <si>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</si>
  <si>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</si>
  <si>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</si>
  <si>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</si>
  <si>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</si>
  <si>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</si>
  <si>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</si>
  <si>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</si>
  <si>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</si>
  <si>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</si>
  <si>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</si>
  <si>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</si>
  <si>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</si>
  <si>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</si>
  <si>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</si>
  <si>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</si>
  <si>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</si>
  <si>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</si>
  <si>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</si>
  <si>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</si>
  <si>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</si>
  <si>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</si>
  <si>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</si>
  <si>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</si>
  <si>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</si>
  <si>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</si>
  <si>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</si>
  <si>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</si>
  <si>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</si>
  <si>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</si>
  <si>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</si>
  <si>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</si>
  <si>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</si>
  <si>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</si>
  <si>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</si>
  <si>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</si>
  <si>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</si>
  <si>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</si>
  <si>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</si>
  <si>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</si>
  <si>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</si>
  <si>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</si>
  <si>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</si>
  <si>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</si>
  <si>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</si>
  <si>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</si>
  <si>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</si>
  <si>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</si>
  <si>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</si>
  <si>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</si>
  <si>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</si>
  <si>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</si>
  <si>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</si>
  <si>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</si>
  <si>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</si>
  <si>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</si>
  <si>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</si>
  <si>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</si>
  <si>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</si>
  <si>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</si>
  <si>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</si>
  <si>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</si>
  <si>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</si>
  <si>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</si>
  <si>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</si>
  <si>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</si>
  <si>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</si>
  <si>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</si>
  <si>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</si>
  <si>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</si>
  <si>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</si>
  <si>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</si>
  <si>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</si>
  <si>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</si>
  <si>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</si>
  <si>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</si>
  <si>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</si>
  <si>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</si>
  <si>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</si>
  <si>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</si>
  <si>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</si>
  <si>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</si>
  <si>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</si>
  <si>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</si>
  <si>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</si>
  <si>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</si>
  <si>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</si>
  <si>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</si>
  <si>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</si>
  <si>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</si>
  <si>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</si>
  <si>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</si>
  <si>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</si>
  <si>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</si>
  <si>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</si>
  <si>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</si>
  <si>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</si>
  <si>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</si>
  <si>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</si>
  <si>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</si>
  <si>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</si>
  <si>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</si>
  <si>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</si>
  <si>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</si>
  <si>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</si>
  <si>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</si>
  <si>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</si>
  <si>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</si>
  <si>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</si>
  <si>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</si>
  <si>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</si>
  <si>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</si>
  <si>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</si>
  <si>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</si>
  <si>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</si>
  <si>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</si>
  <si>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</si>
  <si>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</si>
  <si>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</si>
  <si>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</si>
  <si>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</si>
  <si>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</si>
  <si>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</si>
  <si>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</si>
  <si>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</si>
  <si>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</si>
  <si>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</si>
  <si>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</si>
  <si>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</si>
  <si>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</si>
  <si>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</si>
  <si>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</si>
  <si>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</si>
  <si>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</si>
  <si>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</si>
  <si>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</si>
  <si>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</si>
  <si>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</si>
  <si>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</si>
  <si>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</si>
  <si>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</si>
  <si>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</si>
  <si>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</si>
  <si>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</si>
  <si>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</si>
  <si>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</si>
  <si>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</si>
  <si>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</si>
  <si>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</si>
  <si>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</si>
  <si>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</si>
  <si>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</si>
  <si>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</si>
  <si>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</si>
  <si>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</si>
  <si>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</si>
  <si>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</si>
  <si>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</si>
  <si>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</si>
  <si>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</si>
  <si>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</si>
  <si>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</si>
  <si>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</si>
  <si>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</si>
  <si>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</si>
  <si>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</si>
  <si>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</si>
  <si>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</si>
  <si>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</si>
  <si>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</si>
  <si>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</si>
  <si>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</si>
  <si>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</si>
  <si>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</si>
  <si>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</si>
  <si>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</si>
  <si>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</si>
  <si>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</si>
  <si>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</si>
  <si>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</si>
  <si>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</si>
  <si>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</si>
  <si>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</si>
  <si>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</si>
  <si>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</si>
  <si>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</si>
  <si>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</si>
  <si>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</si>
  <si>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</si>
  <si>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</si>
  <si>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</si>
  <si>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</si>
  <si>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</si>
  <si>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</si>
  <si>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</si>
  <si>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</si>
  <si>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</si>
  <si>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</si>
  <si>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</si>
  <si>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</si>
  <si>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</si>
  <si>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</si>
  <si>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</si>
  <si>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</si>
  <si>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</si>
  <si>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</si>
  <si>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</si>
  <si>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</si>
  <si>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</si>
  <si>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</si>
  <si>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</si>
  <si>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</si>
  <si>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</si>
  <si>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</si>
  <si>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</si>
  <si>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</si>
  <si>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</si>
  <si>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</si>
  <si>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</si>
  <si>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</si>
  <si>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</si>
  <si>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</si>
  <si>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</si>
  <si>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</si>
  <si>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</si>
  <si>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</si>
  <si>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</si>
  <si>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</si>
  <si>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</si>
  <si>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</si>
  <si>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</si>
  <si>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</si>
  <si>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</si>
  <si>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</si>
  <si>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</si>
  <si>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</si>
  <si>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</si>
  <si>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</si>
  <si>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</si>
  <si>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</si>
  <si>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</si>
  <si>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</si>
  <si>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</si>
  <si>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</si>
  <si>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</si>
  <si>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</si>
  <si>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</si>
  <si>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</si>
  <si>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</si>
  <si>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</si>
  <si>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</si>
  <si>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</si>
  <si>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</si>
  <si>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</si>
  <si>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</si>
  <si>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</si>
  <si>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</si>
  <si>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</si>
  <si>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</si>
  <si>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</si>
  <si>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</si>
  <si>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</si>
  <si>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</si>
  <si>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</si>
  <si>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</si>
  <si>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</si>
  <si>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</si>
  <si>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</si>
  <si>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</si>
  <si>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</si>
  <si>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</si>
  <si>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</si>
  <si>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</si>
  <si>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</si>
  <si>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</si>
  <si>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</si>
  <si>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</si>
  <si>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</si>
  <si>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</si>
  <si>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</si>
  <si>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</si>
  <si>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</si>
  <si>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</si>
  <si>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</si>
  <si>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</si>
  <si>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</si>
  <si>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</si>
  <si>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</si>
  <si>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</si>
  <si>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</si>
  <si>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</si>
  <si>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</si>
  <si>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</si>
  <si>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</si>
  <si>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</si>
  <si>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</si>
  <si>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</si>
  <si>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</si>
  <si>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</si>
  <si>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</si>
  <si>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</si>
  <si>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</si>
  <si>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</si>
  <si>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</si>
  <si>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</si>
  <si>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</si>
  <si>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</si>
  <si>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</si>
  <si>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</si>
  <si>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</si>
  <si>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</si>
  <si>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</si>
  <si>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</si>
  <si>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</si>
  <si>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</si>
  <si>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</si>
  <si>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</si>
  <si>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</si>
  <si>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</si>
  <si>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</si>
  <si>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</si>
  <si>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</si>
  <si>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</si>
  <si>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</si>
  <si>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</si>
  <si>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</si>
  <si>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</si>
  <si>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</si>
  <si>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</si>
  <si>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</si>
  <si>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</si>
  <si>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</si>
  <si>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</si>
  <si>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</si>
  <si>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</si>
  <si>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</si>
  <si>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</si>
  <si>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</si>
  <si>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</si>
  <si>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</si>
  <si>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</si>
  <si>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</si>
  <si>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</si>
  <si>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</si>
  <si>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</si>
  <si>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</si>
  <si>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</si>
  <si>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</si>
  <si>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</si>
  <si>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</si>
  <si>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</si>
  <si>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</si>
  <si>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</si>
  <si>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</si>
  <si>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</si>
  <si>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</si>
  <si>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</si>
  <si>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</si>
  <si>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</si>
  <si>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</si>
  <si>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</si>
  <si>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</si>
  <si>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</si>
  <si>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</si>
  <si>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</si>
  <si>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</si>
  <si>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</si>
  <si>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</si>
  <si>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</si>
  <si>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</si>
  <si>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</si>
  <si>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</si>
  <si>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</si>
  <si>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</si>
  <si>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</si>
  <si>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</si>
  <si>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</si>
  <si>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</si>
  <si>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</si>
  <si>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</si>
  <si>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</si>
  <si>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</si>
  <si>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</si>
  <si>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</si>
  <si>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</si>
  <si>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</si>
  <si>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</si>
  <si>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</si>
  <si>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</si>
  <si>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</si>
  <si>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</si>
  <si>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</si>
  <si>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</si>
  <si>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</si>
  <si>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</si>
  <si>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</si>
  <si>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</si>
  <si>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</si>
  <si>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</si>
  <si>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</si>
  <si>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</si>
  <si>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</si>
  <si>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</si>
  <si>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</si>
  <si>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</si>
  <si>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</si>
  <si>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</si>
  <si>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</si>
  <si>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</si>
  <si>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</si>
  <si>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</si>
  <si>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</si>
  <si>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</si>
  <si>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</si>
  <si>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</si>
  <si>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</si>
  <si>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</si>
  <si>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</si>
  <si>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</si>
  <si>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</si>
  <si>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</si>
  <si>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</si>
  <si>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</si>
  <si>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</si>
  <si>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</si>
  <si>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</si>
  <si>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</si>
  <si>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</si>
  <si>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</si>
  <si>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</si>
  <si>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</si>
  <si>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</si>
  <si>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</si>
  <si>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</si>
  <si>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</si>
  <si>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</si>
  <si>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</si>
  <si>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</si>
  <si>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</si>
  <si>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</si>
  <si>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</si>
  <si>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</si>
  <si>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</si>
  <si>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</si>
  <si>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</si>
  <si>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</si>
  <si>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</si>
  <si>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</si>
  <si>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</si>
  <si>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</si>
  <si>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</si>
  <si>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</si>
  <si>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</si>
  <si>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</si>
  <si>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</si>
  <si>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</si>
  <si>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</si>
  <si>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</si>
  <si>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</si>
  <si>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</si>
  <si>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</si>
  <si>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</si>
  <si>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</si>
  <si>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</si>
  <si>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</si>
  <si>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</si>
  <si>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</si>
  <si>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</si>
  <si>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</si>
  <si>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</si>
  <si>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</si>
  <si>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</si>
  <si>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</si>
  <si>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</si>
  <si>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</si>
  <si>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</si>
  <si>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</si>
  <si>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</si>
  <si>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</si>
  <si>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</si>
  <si>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</si>
  <si>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</si>
  <si>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</si>
  <si>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</si>
  <si>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</si>
  <si>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</si>
  <si>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</si>
  <si>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</si>
  <si>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</si>
  <si>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</si>
  <si>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</si>
  <si>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</si>
  <si>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</si>
  <si>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</si>
  <si>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</si>
  <si>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</si>
  <si>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</si>
  <si>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</si>
  <si>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</si>
  <si>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</si>
  <si>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</si>
  <si>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</si>
  <si>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</si>
  <si>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</si>
  <si>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</si>
  <si>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</si>
  <si>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</si>
  <si>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</si>
  <si>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</si>
  <si>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</si>
  <si>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</si>
  <si>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</si>
  <si>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</si>
  <si>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</si>
  <si>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</si>
  <si>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</si>
  <si>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</si>
  <si>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53IS2023/10/24</t>
  </si>
  <si>
    <t xml:space="preserve">East_Delhi_Waste_Processing_Company_Limited_(EDWPCL) </t>
  </si>
  <si>
    <t>East_Delhi_Waste_Processing_Company_Limited_(EDWPCL)</t>
  </si>
  <si>
    <t>SKS Raigarh</t>
  </si>
  <si>
    <t>TPC MSEB</t>
  </si>
  <si>
    <t>HP</t>
  </si>
  <si>
    <t>AEML</t>
  </si>
  <si>
    <t>SOLAPUR_SOLAR</t>
  </si>
  <si>
    <t>CHANJUII</t>
  </si>
  <si>
    <t>NSLSUGAR</t>
  </si>
  <si>
    <t>ITCWIND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</si>
</sst>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  <cell r="C5">
            <v>0</v>
          </cell>
          <cell r="D5">
            <v>65</v>
          </cell>
          <cell r="E5">
            <v>0</v>
          </cell>
          <cell r="H5">
            <v>158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65</v>
          </cell>
          <cell r="E6">
            <v>0</v>
          </cell>
          <cell r="H6">
            <v>158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65</v>
          </cell>
          <cell r="E7">
            <v>0</v>
          </cell>
          <cell r="H7">
            <v>158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65</v>
          </cell>
          <cell r="E8">
            <v>0</v>
          </cell>
          <cell r="H8">
            <v>158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65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65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65</v>
          </cell>
          <cell r="E11">
            <v>0</v>
          </cell>
          <cell r="H11">
            <v>158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65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65</v>
          </cell>
          <cell r="E13">
            <v>0</v>
          </cell>
          <cell r="H13">
            <v>-1.9950000000000001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65</v>
          </cell>
          <cell r="E14">
            <v>0</v>
          </cell>
          <cell r="H14">
            <v>-1.9950000000000001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65</v>
          </cell>
          <cell r="E15">
            <v>0</v>
          </cell>
          <cell r="H15">
            <v>-1.9950000000000001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65</v>
          </cell>
          <cell r="E16">
            <v>0</v>
          </cell>
          <cell r="H16">
            <v>-1.9950000000000001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65</v>
          </cell>
          <cell r="E17">
            <v>0</v>
          </cell>
          <cell r="H17">
            <v>-1.9950000000000001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65</v>
          </cell>
          <cell r="E18">
            <v>0</v>
          </cell>
          <cell r="H18">
            <v>-1.9950000000000001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65</v>
          </cell>
          <cell r="E19">
            <v>0</v>
          </cell>
          <cell r="H19">
            <v>-1.9950000000000001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65</v>
          </cell>
          <cell r="E20">
            <v>0</v>
          </cell>
          <cell r="H20">
            <v>-1.9950000000000001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65</v>
          </cell>
          <cell r="E21">
            <v>0</v>
          </cell>
          <cell r="H21">
            <v>-1.9950000000000001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65</v>
          </cell>
          <cell r="E22">
            <v>0</v>
          </cell>
          <cell r="H22">
            <v>-1.9950000000000001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65</v>
          </cell>
          <cell r="E23">
            <v>0</v>
          </cell>
          <cell r="H23">
            <v>-1.9950000000000001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65</v>
          </cell>
          <cell r="E24">
            <v>0</v>
          </cell>
          <cell r="H24">
            <v>-1.9950000000000001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65</v>
          </cell>
          <cell r="E25">
            <v>0</v>
          </cell>
          <cell r="H25">
            <v>-1.9950000000000001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65</v>
          </cell>
          <cell r="E26">
            <v>0</v>
          </cell>
          <cell r="H26">
            <v>-1.9950000000000001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65</v>
          </cell>
          <cell r="E27">
            <v>0</v>
          </cell>
          <cell r="H27">
            <v>-1.9950000000000001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65</v>
          </cell>
          <cell r="E28">
            <v>0</v>
          </cell>
          <cell r="H28">
            <v>-1.9950000000000001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65</v>
          </cell>
          <cell r="E29">
            <v>0</v>
          </cell>
          <cell r="H29">
            <v>-1.9950000000000001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65</v>
          </cell>
          <cell r="E30">
            <v>0</v>
          </cell>
          <cell r="H30">
            <v>-1.9950000000000001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65</v>
          </cell>
          <cell r="E31">
            <v>0</v>
          </cell>
          <cell r="H31">
            <v>-1.9950000000000001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65</v>
          </cell>
          <cell r="E32">
            <v>0</v>
          </cell>
          <cell r="H32">
            <v>-1.9950000000000001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65</v>
          </cell>
          <cell r="E33">
            <v>0</v>
          </cell>
          <cell r="H33">
            <v>-1.9950000000000001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65</v>
          </cell>
          <cell r="E34">
            <v>0</v>
          </cell>
          <cell r="H34">
            <v>-1.9950000000000001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65</v>
          </cell>
          <cell r="E35">
            <v>0</v>
          </cell>
          <cell r="H35">
            <v>-1.9950000000000001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65</v>
          </cell>
          <cell r="E36">
            <v>0</v>
          </cell>
          <cell r="H36">
            <v>-1.9950000000000001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65</v>
          </cell>
          <cell r="E37">
            <v>0</v>
          </cell>
          <cell r="H37">
            <v>-1.9950000000000001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65</v>
          </cell>
          <cell r="E38">
            <v>0</v>
          </cell>
          <cell r="H38">
            <v>-1.9950000000000001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65</v>
          </cell>
          <cell r="E39">
            <v>0</v>
          </cell>
          <cell r="H39">
            <v>-0.997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65</v>
          </cell>
          <cell r="E40">
            <v>0</v>
          </cell>
          <cell r="H40">
            <v>-0.997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65</v>
          </cell>
          <cell r="E41">
            <v>0</v>
          </cell>
          <cell r="H41">
            <v>-0.997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65</v>
          </cell>
          <cell r="E42">
            <v>0</v>
          </cell>
          <cell r="H42">
            <v>-0.997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65</v>
          </cell>
          <cell r="E43">
            <v>0</v>
          </cell>
          <cell r="H43">
            <v>-0.997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65</v>
          </cell>
          <cell r="E44">
            <v>0</v>
          </cell>
          <cell r="H44">
            <v>-0.997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65</v>
          </cell>
          <cell r="E45">
            <v>0</v>
          </cell>
          <cell r="H45">
            <v>-0.997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65</v>
          </cell>
          <cell r="E46">
            <v>0</v>
          </cell>
          <cell r="H46">
            <v>-0.997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65</v>
          </cell>
          <cell r="E47">
            <v>0</v>
          </cell>
          <cell r="H47">
            <v>-0.997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65</v>
          </cell>
          <cell r="E48">
            <v>0</v>
          </cell>
          <cell r="H48">
            <v>-0.997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65</v>
          </cell>
          <cell r="E49">
            <v>0</v>
          </cell>
          <cell r="H49">
            <v>-0.997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65</v>
          </cell>
          <cell r="E50">
            <v>0</v>
          </cell>
          <cell r="H50">
            <v>-0.997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65</v>
          </cell>
          <cell r="E51">
            <v>0</v>
          </cell>
          <cell r="H51">
            <v>-0.997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65</v>
          </cell>
          <cell r="E52">
            <v>0</v>
          </cell>
          <cell r="H52">
            <v>-0.997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65</v>
          </cell>
          <cell r="E53">
            <v>0</v>
          </cell>
          <cell r="H53">
            <v>-0.997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65</v>
          </cell>
          <cell r="E54">
            <v>0</v>
          </cell>
          <cell r="H54">
            <v>-0.997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65</v>
          </cell>
          <cell r="E55">
            <v>0</v>
          </cell>
          <cell r="H55">
            <v>-0.997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65</v>
          </cell>
          <cell r="E56">
            <v>0</v>
          </cell>
          <cell r="H56">
            <v>-0.997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65</v>
          </cell>
          <cell r="E57">
            <v>0</v>
          </cell>
          <cell r="H57">
            <v>-0.997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65</v>
          </cell>
          <cell r="E58">
            <v>0</v>
          </cell>
          <cell r="H58">
            <v>-0.997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65</v>
          </cell>
          <cell r="E59">
            <v>0</v>
          </cell>
          <cell r="H59">
            <v>-0.997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65</v>
          </cell>
          <cell r="E60">
            <v>0</v>
          </cell>
          <cell r="H60">
            <v>-0.997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65</v>
          </cell>
          <cell r="E61">
            <v>0</v>
          </cell>
          <cell r="H61">
            <v>-0.997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65</v>
          </cell>
          <cell r="E62">
            <v>0</v>
          </cell>
          <cell r="H62">
            <v>-0.997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65</v>
          </cell>
          <cell r="E63">
            <v>0</v>
          </cell>
          <cell r="H63">
            <v>-0.997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65</v>
          </cell>
          <cell r="E64">
            <v>0</v>
          </cell>
          <cell r="H64">
            <v>-0.997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65</v>
          </cell>
          <cell r="E65">
            <v>0</v>
          </cell>
          <cell r="H65">
            <v>-0.997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65</v>
          </cell>
          <cell r="E66">
            <v>0</v>
          </cell>
          <cell r="H66">
            <v>-0.997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65</v>
          </cell>
          <cell r="E67">
            <v>0</v>
          </cell>
          <cell r="H67">
            <v>-0.997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65</v>
          </cell>
          <cell r="E68">
            <v>0</v>
          </cell>
          <cell r="H68">
            <v>-0.997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65</v>
          </cell>
          <cell r="E69">
            <v>0</v>
          </cell>
          <cell r="H69">
            <v>-0.997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65</v>
          </cell>
          <cell r="E70">
            <v>0</v>
          </cell>
          <cell r="H70">
            <v>-0.997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65</v>
          </cell>
          <cell r="E71">
            <v>0</v>
          </cell>
          <cell r="H71">
            <v>-0.997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65</v>
          </cell>
          <cell r="E72">
            <v>0</v>
          </cell>
          <cell r="H72">
            <v>-0.997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65</v>
          </cell>
          <cell r="E73">
            <v>0</v>
          </cell>
          <cell r="H73">
            <v>-0.997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65</v>
          </cell>
          <cell r="E74">
            <v>0</v>
          </cell>
          <cell r="H74">
            <v>-0.997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65</v>
          </cell>
          <cell r="E75">
            <v>0</v>
          </cell>
          <cell r="H75">
            <v>-0.997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65</v>
          </cell>
          <cell r="E76">
            <v>0</v>
          </cell>
          <cell r="H76">
            <v>-0.997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65</v>
          </cell>
          <cell r="E77">
            <v>0</v>
          </cell>
          <cell r="H77">
            <v>-0.997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65</v>
          </cell>
          <cell r="E78">
            <v>0</v>
          </cell>
          <cell r="H78">
            <v>-0.997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65</v>
          </cell>
          <cell r="E79">
            <v>0</v>
          </cell>
          <cell r="H79">
            <v>-0.997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65</v>
          </cell>
          <cell r="E80">
            <v>0</v>
          </cell>
          <cell r="H80">
            <v>-0.997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65</v>
          </cell>
          <cell r="E81">
            <v>0</v>
          </cell>
          <cell r="H81">
            <v>-0.997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65</v>
          </cell>
          <cell r="E82">
            <v>0</v>
          </cell>
          <cell r="H82">
            <v>-0.997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65</v>
          </cell>
          <cell r="E83">
            <v>0</v>
          </cell>
          <cell r="H83">
            <v>-0.997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65</v>
          </cell>
          <cell r="E84">
            <v>0</v>
          </cell>
          <cell r="H84">
            <v>-0.997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65</v>
          </cell>
          <cell r="E85">
            <v>0</v>
          </cell>
          <cell r="H85">
            <v>-0.997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65</v>
          </cell>
          <cell r="E86">
            <v>0</v>
          </cell>
          <cell r="H86">
            <v>-0.997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65</v>
          </cell>
          <cell r="E87">
            <v>0</v>
          </cell>
          <cell r="H87">
            <v>-0.997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65</v>
          </cell>
          <cell r="E88">
            <v>0</v>
          </cell>
          <cell r="H88">
            <v>-0.997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65</v>
          </cell>
          <cell r="E89">
            <v>0</v>
          </cell>
          <cell r="H89">
            <v>-0.997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65</v>
          </cell>
          <cell r="E90">
            <v>0</v>
          </cell>
          <cell r="H90">
            <v>-0.997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65</v>
          </cell>
          <cell r="E91">
            <v>0</v>
          </cell>
          <cell r="H91">
            <v>-0.997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65</v>
          </cell>
          <cell r="E92">
            <v>0</v>
          </cell>
          <cell r="H92">
            <v>-0.997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65</v>
          </cell>
          <cell r="E93">
            <v>0</v>
          </cell>
          <cell r="H93">
            <v>-0.997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65</v>
          </cell>
          <cell r="E94">
            <v>0</v>
          </cell>
          <cell r="H94">
            <v>-0.997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65</v>
          </cell>
          <cell r="E95">
            <v>0</v>
          </cell>
          <cell r="H95">
            <v>-0.997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65</v>
          </cell>
          <cell r="E96">
            <v>0</v>
          </cell>
          <cell r="H96">
            <v>-0.997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65</v>
          </cell>
          <cell r="E97">
            <v>0</v>
          </cell>
          <cell r="H97">
            <v>-0.997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65</v>
          </cell>
          <cell r="E98">
            <v>0</v>
          </cell>
          <cell r="H98">
            <v>-0.997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65</v>
          </cell>
          <cell r="E99">
            <v>0</v>
          </cell>
          <cell r="H99">
            <v>-0.997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65</v>
          </cell>
          <cell r="E100">
            <v>0</v>
          </cell>
          <cell r="H100">
            <v>-0.997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34.64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34.64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45223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281</v>
      </c>
    </row>
    <row r="9" spans="1:3">
      <c r="A9" s="46" t="s">
        <v>450</v>
      </c>
      <c r="B9" s="201">
        <v>45223.980891203704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45223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24.5</v>
      </c>
      <c r="C3" s="198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8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198">
        <v>24.5</v>
      </c>
      <c r="C4" s="198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9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198">
        <v>24.5</v>
      </c>
      <c r="C5" s="198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9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198">
        <v>24.5</v>
      </c>
      <c r="C6" s="198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9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198">
        <v>24.5</v>
      </c>
      <c r="C7" s="198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9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198">
        <v>24.5</v>
      </c>
      <c r="C8" s="198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9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198">
        <v>24.5</v>
      </c>
      <c r="C9" s="198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9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198">
        <v>24.5</v>
      </c>
      <c r="C10" s="198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9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198">
        <v>24.5</v>
      </c>
      <c r="C11" s="198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9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198">
        <v>24.5</v>
      </c>
      <c r="C12" s="198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9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198">
        <v>24.5</v>
      </c>
      <c r="C13" s="198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9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198">
        <v>24.5</v>
      </c>
      <c r="C14" s="198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9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198">
        <v>24.5</v>
      </c>
      <c r="C15" s="198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9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198">
        <v>24.5</v>
      </c>
      <c r="C16" s="198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9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198">
        <v>24.5</v>
      </c>
      <c r="C17" s="198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9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198">
        <v>24.5</v>
      </c>
      <c r="C18" s="198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9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198">
        <v>24.5</v>
      </c>
      <c r="C19" s="198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9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198">
        <v>24.5</v>
      </c>
      <c r="C20" s="198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9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198">
        <v>24.5</v>
      </c>
      <c r="C21" s="198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9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198">
        <v>24.5</v>
      </c>
      <c r="C22" s="198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9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198">
        <v>24.5</v>
      </c>
      <c r="C23" s="198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9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198">
        <v>24.5</v>
      </c>
      <c r="C24" s="198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9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198">
        <v>24.5</v>
      </c>
      <c r="C25" s="198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9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198">
        <v>24.5</v>
      </c>
      <c r="C26" s="198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9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198">
        <v>24.5</v>
      </c>
      <c r="C27" s="198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9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198">
        <v>24.5</v>
      </c>
      <c r="C28" s="198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9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198">
        <v>24.5</v>
      </c>
      <c r="C29" s="198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9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198">
        <v>24.5</v>
      </c>
      <c r="C30" s="198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9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198">
        <v>24.5</v>
      </c>
      <c r="C31" s="198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9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198">
        <v>24.5</v>
      </c>
      <c r="C32" s="198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9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198">
        <v>24.5</v>
      </c>
      <c r="C33" s="198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9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198">
        <v>24.5</v>
      </c>
      <c r="C34" s="198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9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198">
        <v>24.5</v>
      </c>
      <c r="C35" s="198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9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8">
        <v>24.5</v>
      </c>
      <c r="C36" s="198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9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8">
        <v>24.5</v>
      </c>
      <c r="C37" s="198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9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8">
        <v>24.5</v>
      </c>
      <c r="C38" s="198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9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8">
        <v>24.5</v>
      </c>
      <c r="C39" s="198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9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8">
        <v>24.5</v>
      </c>
      <c r="C40" s="198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9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8">
        <v>24.5</v>
      </c>
      <c r="C41" s="198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9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8">
        <v>24.5</v>
      </c>
      <c r="C42" s="198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9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8">
        <v>24.5</v>
      </c>
      <c r="C43" s="198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9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8">
        <v>24.5</v>
      </c>
      <c r="C44" s="198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9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198">
        <v>24.5</v>
      </c>
      <c r="C45" s="198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9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198">
        <v>24.5</v>
      </c>
      <c r="C46" s="198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9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198">
        <v>24.5</v>
      </c>
      <c r="C47" s="198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9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198">
        <v>24.5</v>
      </c>
      <c r="C48" s="198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9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198">
        <v>24.5</v>
      </c>
      <c r="C49" s="198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9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198">
        <v>24.5</v>
      </c>
      <c r="C50" s="198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9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198">
        <v>24.5</v>
      </c>
      <c r="C51" s="198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9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198">
        <v>24.5</v>
      </c>
      <c r="C52" s="198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9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198">
        <v>24.5</v>
      </c>
      <c r="C53" s="198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9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198">
        <v>24.5</v>
      </c>
      <c r="C54" s="198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9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198">
        <v>24.5</v>
      </c>
      <c r="C55" s="198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9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198">
        <v>24.5</v>
      </c>
      <c r="C56" s="198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9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198">
        <v>24.5</v>
      </c>
      <c r="C57" s="198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9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198">
        <v>24.5</v>
      </c>
      <c r="C58" s="198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9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198">
        <v>24.5</v>
      </c>
      <c r="C59" s="198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9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198">
        <v>24.5</v>
      </c>
      <c r="C60" s="198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9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198">
        <v>24.5</v>
      </c>
      <c r="C61" s="198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9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198">
        <v>24.5</v>
      </c>
      <c r="C62" s="198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9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198">
        <v>24.5</v>
      </c>
      <c r="C63" s="198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9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198">
        <v>24.5</v>
      </c>
      <c r="C64" s="198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9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198">
        <v>24.5</v>
      </c>
      <c r="C65" s="198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9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198">
        <v>24.5</v>
      </c>
      <c r="C66" s="198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9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198">
        <v>24.5</v>
      </c>
      <c r="C67" s="198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9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198">
        <v>24.5</v>
      </c>
      <c r="C68" s="198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9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198">
        <v>24.5</v>
      </c>
      <c r="C69" s="198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9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198">
        <v>24.5</v>
      </c>
      <c r="C70" s="198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9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198">
        <v>24.5</v>
      </c>
      <c r="C71" s="198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9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198">
        <v>24.5</v>
      </c>
      <c r="C72" s="198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9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198">
        <v>24.5</v>
      </c>
      <c r="C73" s="198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9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198">
        <v>24.5</v>
      </c>
      <c r="C74" s="198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9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198">
        <v>24.5</v>
      </c>
      <c r="C75" s="198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9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198">
        <v>24.5</v>
      </c>
      <c r="C76" s="198">
        <v>24.5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10.221399999999999</v>
      </c>
      <c r="J76" s="21">
        <f t="shared" si="22"/>
        <v>5.7158499999999997</v>
      </c>
      <c r="K76" s="21">
        <f t="shared" si="23"/>
        <v>7.3720500000000007</v>
      </c>
      <c r="L76" s="21">
        <f t="shared" si="24"/>
        <v>1.1907000000000001</v>
      </c>
      <c r="M76" s="159">
        <f t="shared" si="25"/>
        <v>24.5</v>
      </c>
      <c r="N76" s="22"/>
      <c r="P76" s="37">
        <f t="shared" si="17"/>
        <v>10.221399999999999</v>
      </c>
      <c r="Q76" s="37">
        <f t="shared" si="18"/>
        <v>5.7158499999999997</v>
      </c>
      <c r="R76" s="37">
        <f t="shared" si="19"/>
        <v>7.3720500000000007</v>
      </c>
      <c r="S76" s="37">
        <f t="shared" si="20"/>
        <v>1.1907000000000001</v>
      </c>
      <c r="T76" s="37">
        <f t="shared" si="26"/>
        <v>24.5</v>
      </c>
    </row>
    <row r="77" spans="1:20">
      <c r="A77" s="8" t="s">
        <v>119</v>
      </c>
      <c r="B77" s="198">
        <v>24.5</v>
      </c>
      <c r="C77" s="198">
        <v>24.5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10.221399999999999</v>
      </c>
      <c r="J77" s="21">
        <f t="shared" si="22"/>
        <v>5.7158499999999997</v>
      </c>
      <c r="K77" s="21">
        <f t="shared" si="23"/>
        <v>7.3720500000000007</v>
      </c>
      <c r="L77" s="21">
        <f t="shared" si="24"/>
        <v>1.1907000000000001</v>
      </c>
      <c r="M77" s="159">
        <f t="shared" si="25"/>
        <v>24.5</v>
      </c>
      <c r="N77" s="22"/>
      <c r="P77" s="37">
        <f t="shared" si="17"/>
        <v>10.221399999999999</v>
      </c>
      <c r="Q77" s="37">
        <f t="shared" si="18"/>
        <v>5.7158499999999997</v>
      </c>
      <c r="R77" s="37">
        <f t="shared" si="19"/>
        <v>7.3720500000000007</v>
      </c>
      <c r="S77" s="37">
        <f t="shared" si="20"/>
        <v>1.1907000000000001</v>
      </c>
      <c r="T77" s="37">
        <f t="shared" si="26"/>
        <v>24.5</v>
      </c>
    </row>
    <row r="78" spans="1:20">
      <c r="A78" s="8" t="s">
        <v>120</v>
      </c>
      <c r="B78" s="198">
        <v>24.5</v>
      </c>
      <c r="C78" s="198">
        <v>24.5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10.221399999999999</v>
      </c>
      <c r="J78" s="21">
        <f t="shared" si="22"/>
        <v>5.7158499999999997</v>
      </c>
      <c r="K78" s="21">
        <f t="shared" si="23"/>
        <v>7.3720500000000007</v>
      </c>
      <c r="L78" s="21">
        <f t="shared" si="24"/>
        <v>1.1907000000000001</v>
      </c>
      <c r="M78" s="159">
        <f t="shared" si="25"/>
        <v>24.5</v>
      </c>
      <c r="N78" s="22"/>
      <c r="P78" s="37">
        <f t="shared" si="17"/>
        <v>10.221399999999999</v>
      </c>
      <c r="Q78" s="37">
        <f t="shared" si="18"/>
        <v>5.7158499999999997</v>
      </c>
      <c r="R78" s="37">
        <f t="shared" si="19"/>
        <v>7.3720500000000007</v>
      </c>
      <c r="S78" s="37">
        <f t="shared" si="20"/>
        <v>1.1907000000000001</v>
      </c>
      <c r="T78" s="37">
        <f t="shared" si="26"/>
        <v>24.5</v>
      </c>
    </row>
    <row r="79" spans="1:20">
      <c r="A79" s="8" t="s">
        <v>121</v>
      </c>
      <c r="B79" s="198">
        <v>24.5</v>
      </c>
      <c r="C79" s="198">
        <v>24.5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10.221399999999999</v>
      </c>
      <c r="J79" s="21">
        <f t="shared" si="22"/>
        <v>5.7158499999999997</v>
      </c>
      <c r="K79" s="21">
        <f t="shared" si="23"/>
        <v>7.3720500000000007</v>
      </c>
      <c r="L79" s="21">
        <f t="shared" si="24"/>
        <v>1.1907000000000001</v>
      </c>
      <c r="M79" s="159">
        <f t="shared" si="25"/>
        <v>24.5</v>
      </c>
      <c r="N79" s="22"/>
      <c r="P79" s="37">
        <f t="shared" si="17"/>
        <v>10.221399999999999</v>
      </c>
      <c r="Q79" s="37">
        <f t="shared" si="18"/>
        <v>5.7158499999999997</v>
      </c>
      <c r="R79" s="37">
        <f t="shared" si="19"/>
        <v>7.3720500000000007</v>
      </c>
      <c r="S79" s="37">
        <f t="shared" si="20"/>
        <v>1.1907000000000001</v>
      </c>
      <c r="T79" s="37">
        <f t="shared" si="26"/>
        <v>24.5</v>
      </c>
    </row>
    <row r="80" spans="1:20">
      <c r="A80" s="8" t="s">
        <v>122</v>
      </c>
      <c r="B80" s="198">
        <v>24.5</v>
      </c>
      <c r="C80" s="198">
        <v>24.5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10.221399999999999</v>
      </c>
      <c r="J80" s="21">
        <f t="shared" si="22"/>
        <v>5.7158499999999997</v>
      </c>
      <c r="K80" s="21">
        <f t="shared" si="23"/>
        <v>7.3720500000000007</v>
      </c>
      <c r="L80" s="21">
        <f t="shared" si="24"/>
        <v>1.1907000000000001</v>
      </c>
      <c r="M80" s="159">
        <f t="shared" si="25"/>
        <v>24.5</v>
      </c>
      <c r="N80" s="22"/>
      <c r="P80" s="37">
        <f t="shared" si="17"/>
        <v>10.221399999999999</v>
      </c>
      <c r="Q80" s="37">
        <f t="shared" si="18"/>
        <v>5.7158499999999997</v>
      </c>
      <c r="R80" s="37">
        <f t="shared" si="19"/>
        <v>7.3720500000000007</v>
      </c>
      <c r="S80" s="37">
        <f t="shared" si="20"/>
        <v>1.1907000000000001</v>
      </c>
      <c r="T80" s="37">
        <f t="shared" si="26"/>
        <v>24.5</v>
      </c>
    </row>
    <row r="81" spans="1:20">
      <c r="A81" s="8" t="s">
        <v>123</v>
      </c>
      <c r="B81" s="198">
        <v>24.5</v>
      </c>
      <c r="C81" s="198">
        <v>24.5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10.221399999999999</v>
      </c>
      <c r="J81" s="21">
        <f t="shared" si="22"/>
        <v>5.7158499999999997</v>
      </c>
      <c r="K81" s="21">
        <f t="shared" si="23"/>
        <v>7.3720500000000007</v>
      </c>
      <c r="L81" s="21">
        <f t="shared" si="24"/>
        <v>1.1907000000000001</v>
      </c>
      <c r="M81" s="159">
        <f t="shared" si="25"/>
        <v>24.5</v>
      </c>
      <c r="N81" s="22"/>
      <c r="P81" s="37">
        <f t="shared" si="17"/>
        <v>10.221399999999999</v>
      </c>
      <c r="Q81" s="37">
        <f t="shared" si="18"/>
        <v>5.7158499999999997</v>
      </c>
      <c r="R81" s="37">
        <f t="shared" si="19"/>
        <v>7.3720500000000007</v>
      </c>
      <c r="S81" s="37">
        <f t="shared" si="20"/>
        <v>1.1907000000000001</v>
      </c>
      <c r="T81" s="37">
        <f t="shared" si="26"/>
        <v>24.5</v>
      </c>
    </row>
    <row r="82" spans="1:20">
      <c r="A82" s="8" t="s">
        <v>124</v>
      </c>
      <c r="B82" s="198">
        <v>24.5</v>
      </c>
      <c r="C82" s="198">
        <v>24.5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10.221399999999999</v>
      </c>
      <c r="J82" s="21">
        <f t="shared" si="22"/>
        <v>5.7158499999999997</v>
      </c>
      <c r="K82" s="21">
        <f t="shared" si="23"/>
        <v>7.3720500000000007</v>
      </c>
      <c r="L82" s="21">
        <f t="shared" si="24"/>
        <v>1.1907000000000001</v>
      </c>
      <c r="M82" s="159">
        <f t="shared" si="25"/>
        <v>24.5</v>
      </c>
      <c r="N82" s="22"/>
      <c r="P82" s="37">
        <f t="shared" si="17"/>
        <v>10.221399999999999</v>
      </c>
      <c r="Q82" s="37">
        <f t="shared" si="18"/>
        <v>5.7158499999999997</v>
      </c>
      <c r="R82" s="37">
        <f t="shared" si="19"/>
        <v>7.3720500000000007</v>
      </c>
      <c r="S82" s="37">
        <f t="shared" si="20"/>
        <v>1.1907000000000001</v>
      </c>
      <c r="T82" s="37">
        <f t="shared" si="26"/>
        <v>24.5</v>
      </c>
    </row>
    <row r="83" spans="1:20">
      <c r="A83" s="8" t="s">
        <v>125</v>
      </c>
      <c r="B83" s="198">
        <v>24.5</v>
      </c>
      <c r="C83" s="198">
        <v>24.5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10.221399999999999</v>
      </c>
      <c r="J83" s="21">
        <f t="shared" si="22"/>
        <v>5.7158499999999997</v>
      </c>
      <c r="K83" s="21">
        <f t="shared" si="23"/>
        <v>7.3720500000000007</v>
      </c>
      <c r="L83" s="21">
        <f t="shared" si="24"/>
        <v>1.1907000000000001</v>
      </c>
      <c r="M83" s="159">
        <f t="shared" si="25"/>
        <v>24.5</v>
      </c>
      <c r="N83" s="22"/>
      <c r="P83" s="37">
        <f t="shared" si="17"/>
        <v>10.221399999999999</v>
      </c>
      <c r="Q83" s="37">
        <f t="shared" si="18"/>
        <v>5.7158499999999997</v>
      </c>
      <c r="R83" s="37">
        <f t="shared" si="19"/>
        <v>7.3720500000000007</v>
      </c>
      <c r="S83" s="37">
        <f t="shared" si="20"/>
        <v>1.1907000000000001</v>
      </c>
      <c r="T83" s="37">
        <f t="shared" si="26"/>
        <v>24.5</v>
      </c>
    </row>
    <row r="84" spans="1:20">
      <c r="A84" s="8" t="s">
        <v>126</v>
      </c>
      <c r="B84" s="198">
        <v>24.5</v>
      </c>
      <c r="C84" s="198">
        <v>24.5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10.221399999999999</v>
      </c>
      <c r="J84" s="21">
        <f t="shared" si="22"/>
        <v>5.7158499999999997</v>
      </c>
      <c r="K84" s="21">
        <f t="shared" si="23"/>
        <v>7.3720500000000007</v>
      </c>
      <c r="L84" s="21">
        <f t="shared" si="24"/>
        <v>1.1907000000000001</v>
      </c>
      <c r="M84" s="159">
        <f t="shared" si="25"/>
        <v>24.5</v>
      </c>
      <c r="N84" s="22"/>
      <c r="P84" s="37">
        <f t="shared" si="17"/>
        <v>10.221399999999999</v>
      </c>
      <c r="Q84" s="37">
        <f t="shared" si="18"/>
        <v>5.7158499999999997</v>
      </c>
      <c r="R84" s="37">
        <f t="shared" si="19"/>
        <v>7.3720500000000007</v>
      </c>
      <c r="S84" s="37">
        <f t="shared" si="20"/>
        <v>1.1907000000000001</v>
      </c>
      <c r="T84" s="37">
        <f t="shared" si="26"/>
        <v>24.5</v>
      </c>
    </row>
    <row r="85" spans="1:20">
      <c r="A85" s="8" t="s">
        <v>127</v>
      </c>
      <c r="B85" s="198">
        <v>24.5</v>
      </c>
      <c r="C85" s="198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9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198">
        <v>24.5</v>
      </c>
      <c r="C86" s="198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9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198">
        <v>24.5</v>
      </c>
      <c r="C87" s="198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9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198">
        <v>24.5</v>
      </c>
      <c r="C88" s="198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9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198">
        <v>24.5</v>
      </c>
      <c r="C89" s="198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9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198">
        <v>24.5</v>
      </c>
      <c r="C90" s="198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9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198">
        <v>24.5</v>
      </c>
      <c r="C91" s="198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9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198">
        <v>24.5</v>
      </c>
      <c r="C92" s="198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9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198">
        <v>24.5</v>
      </c>
      <c r="C93" s="198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9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198">
        <v>24.5</v>
      </c>
      <c r="C94" s="198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9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198">
        <v>24.5</v>
      </c>
      <c r="C95" s="198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9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198">
        <v>24.5</v>
      </c>
      <c r="C96" s="198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9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198">
        <v>24.5</v>
      </c>
      <c r="C97" s="198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9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198">
        <v>24.5</v>
      </c>
      <c r="C98" s="198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9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0.58799999999999997</v>
      </c>
      <c r="C99" s="20">
        <f t="shared" si="27"/>
        <v>0.58799999999999997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0.24531360000000027</v>
      </c>
      <c r="J99" s="160">
        <f t="shared" ref="J99:L99" si="28">SUM(J3:J98)/4000</f>
        <v>0.1371803999999999</v>
      </c>
      <c r="K99" s="160">
        <f t="shared" si="28"/>
        <v>0.17692919999999965</v>
      </c>
      <c r="L99" s="160">
        <f t="shared" si="28"/>
        <v>2.8576800000000069E-2</v>
      </c>
      <c r="M99" s="161">
        <f>SUM(M3:M98)/4000</f>
        <v>0.58799999999999997</v>
      </c>
      <c r="N99" s="23"/>
      <c r="P99" s="37">
        <f>SUM(P3:P98)/4000</f>
        <v>0.24531360000000027</v>
      </c>
      <c r="Q99" s="37">
        <f t="shared" ref="Q99:S99" si="29">SUM(Q3:Q98)/4000</f>
        <v>0.1371803999999999</v>
      </c>
      <c r="R99" s="37">
        <f t="shared" si="29"/>
        <v>0.17692919999999965</v>
      </c>
      <c r="S99" s="37">
        <f t="shared" si="29"/>
        <v>2.8576800000000069E-2</v>
      </c>
      <c r="T99" s="37">
        <f t="shared" si="26"/>
        <v>0.58799999999999986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U2" s="73" t="s">
        <v>225</v>
      </c>
      <c r="V2" s="73" t="s">
        <v>224</v>
      </c>
      <c r="W2" s="28" t="s">
        <v>257</v>
      </c>
      <c r="X2" t="s">
        <v>334</v>
      </c>
      <c r="Y2" t="s">
        <v>265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2.52</v>
      </c>
      <c r="N3" s="71">
        <v>0</v>
      </c>
      <c r="O3" s="53">
        <v>-75</v>
      </c>
      <c r="P3" s="53">
        <v>-297</v>
      </c>
      <c r="Q3" s="53">
        <v>0</v>
      </c>
      <c r="R3" s="53">
        <v>0</v>
      </c>
      <c r="S3" s="72">
        <v>0</v>
      </c>
      <c r="U3" s="73">
        <v>-372</v>
      </c>
      <c r="V3" s="74">
        <v>2.52</v>
      </c>
      <c r="W3">
        <v>-75</v>
      </c>
      <c r="X3">
        <v>2.52</v>
      </c>
      <c r="Y3">
        <v>-297</v>
      </c>
    </row>
    <row r="4" spans="1:25"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0.19</v>
      </c>
      <c r="N4" s="73">
        <v>0</v>
      </c>
      <c r="O4" s="46">
        <v>-85</v>
      </c>
      <c r="P4" s="46">
        <v>-313</v>
      </c>
      <c r="Q4" s="46">
        <v>0</v>
      </c>
      <c r="R4" s="46">
        <v>0</v>
      </c>
      <c r="S4" s="74">
        <v>0</v>
      </c>
      <c r="U4" s="73">
        <v>-398</v>
      </c>
      <c r="V4" s="74">
        <v>0.19</v>
      </c>
      <c r="W4">
        <v>-85</v>
      </c>
      <c r="X4">
        <v>0.19</v>
      </c>
      <c r="Y4">
        <v>-313</v>
      </c>
    </row>
    <row r="5" spans="1:25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-90</v>
      </c>
      <c r="P5" s="46">
        <v>-318</v>
      </c>
      <c r="Q5" s="46">
        <v>0</v>
      </c>
      <c r="R5" s="46">
        <v>0</v>
      </c>
      <c r="S5" s="74">
        <v>0</v>
      </c>
      <c r="U5" s="73">
        <v>-408</v>
      </c>
      <c r="V5" s="74">
        <v>0</v>
      </c>
      <c r="W5">
        <v>-90</v>
      </c>
      <c r="X5">
        <v>0</v>
      </c>
      <c r="Y5">
        <v>-318</v>
      </c>
    </row>
    <row r="6" spans="1:25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-105</v>
      </c>
      <c r="P6" s="46">
        <v>-340</v>
      </c>
      <c r="Q6" s="46">
        <v>0</v>
      </c>
      <c r="R6" s="46">
        <v>0</v>
      </c>
      <c r="S6" s="74">
        <v>0</v>
      </c>
      <c r="U6" s="73">
        <v>-445</v>
      </c>
      <c r="V6" s="74">
        <v>0</v>
      </c>
      <c r="W6">
        <v>-105</v>
      </c>
      <c r="X6">
        <v>0</v>
      </c>
      <c r="Y6">
        <v>-340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-140</v>
      </c>
      <c r="P7" s="46">
        <v>-216</v>
      </c>
      <c r="Q7" s="46">
        <v>0</v>
      </c>
      <c r="R7" s="46">
        <v>0</v>
      </c>
      <c r="S7" s="74">
        <v>0</v>
      </c>
      <c r="U7" s="73">
        <v>-356</v>
      </c>
      <c r="V7" s="74">
        <v>0</v>
      </c>
      <c r="W7">
        <v>-140</v>
      </c>
      <c r="X7">
        <v>0</v>
      </c>
      <c r="Y7">
        <v>-216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-125</v>
      </c>
      <c r="P8" s="46">
        <v>-230</v>
      </c>
      <c r="Q8" s="46">
        <v>0</v>
      </c>
      <c r="R8" s="46">
        <v>0</v>
      </c>
      <c r="S8" s="74">
        <v>0</v>
      </c>
      <c r="U8" s="73">
        <v>-355</v>
      </c>
      <c r="V8" s="74">
        <v>0</v>
      </c>
      <c r="W8">
        <v>-125</v>
      </c>
      <c r="X8">
        <v>0</v>
      </c>
      <c r="Y8">
        <v>-230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-150</v>
      </c>
      <c r="P9" s="46">
        <v>-230</v>
      </c>
      <c r="Q9" s="46">
        <v>0</v>
      </c>
      <c r="R9" s="46">
        <v>0</v>
      </c>
      <c r="S9" s="74">
        <v>0</v>
      </c>
      <c r="U9" s="73">
        <v>-380</v>
      </c>
      <c r="V9" s="74">
        <v>0</v>
      </c>
      <c r="W9">
        <v>-150</v>
      </c>
      <c r="X9">
        <v>0</v>
      </c>
      <c r="Y9">
        <v>-230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-165</v>
      </c>
      <c r="P10" s="46">
        <v>-242</v>
      </c>
      <c r="Q10" s="46">
        <v>0</v>
      </c>
      <c r="R10" s="46">
        <v>0</v>
      </c>
      <c r="S10" s="74">
        <v>0</v>
      </c>
      <c r="U10" s="73">
        <v>-407</v>
      </c>
      <c r="V10" s="74">
        <v>0</v>
      </c>
      <c r="W10">
        <v>-165</v>
      </c>
      <c r="X10">
        <v>0</v>
      </c>
      <c r="Y10">
        <v>-242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-145</v>
      </c>
      <c r="P11" s="46">
        <v>-240</v>
      </c>
      <c r="Q11" s="46">
        <v>0</v>
      </c>
      <c r="R11" s="46">
        <v>0</v>
      </c>
      <c r="S11" s="74">
        <v>0</v>
      </c>
      <c r="U11" s="73">
        <v>-385</v>
      </c>
      <c r="V11" s="74">
        <v>0</v>
      </c>
      <c r="W11">
        <v>-145</v>
      </c>
      <c r="X11">
        <v>0</v>
      </c>
      <c r="Y11">
        <v>-240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-155</v>
      </c>
      <c r="P12" s="46">
        <v>-254</v>
      </c>
      <c r="Q12" s="46">
        <v>0</v>
      </c>
      <c r="R12" s="46">
        <v>0</v>
      </c>
      <c r="S12" s="74">
        <v>0</v>
      </c>
      <c r="U12" s="73">
        <v>-409</v>
      </c>
      <c r="V12" s="74">
        <v>0</v>
      </c>
      <c r="W12">
        <v>-155</v>
      </c>
      <c r="X12">
        <v>0</v>
      </c>
      <c r="Y12">
        <v>-254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-175</v>
      </c>
      <c r="P13" s="46">
        <v>-284</v>
      </c>
      <c r="Q13" s="46">
        <v>0</v>
      </c>
      <c r="R13" s="46">
        <v>0</v>
      </c>
      <c r="S13" s="74">
        <v>0</v>
      </c>
      <c r="U13" s="73">
        <v>-459</v>
      </c>
      <c r="V13" s="74">
        <v>0</v>
      </c>
      <c r="W13">
        <v>-175</v>
      </c>
      <c r="X13">
        <v>0</v>
      </c>
      <c r="Y13">
        <v>-284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-180</v>
      </c>
      <c r="P14" s="46">
        <v>-300</v>
      </c>
      <c r="Q14" s="46">
        <v>0</v>
      </c>
      <c r="R14" s="46">
        <v>0</v>
      </c>
      <c r="S14" s="74">
        <v>0</v>
      </c>
      <c r="U14" s="73">
        <v>-480</v>
      </c>
      <c r="V14" s="74">
        <v>0</v>
      </c>
      <c r="W14">
        <v>-180</v>
      </c>
      <c r="X14">
        <v>0</v>
      </c>
      <c r="Y14">
        <v>-300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-180</v>
      </c>
      <c r="P15" s="46">
        <v>-295</v>
      </c>
      <c r="Q15" s="46">
        <v>0</v>
      </c>
      <c r="R15" s="46">
        <v>0</v>
      </c>
      <c r="S15" s="74">
        <v>0</v>
      </c>
      <c r="U15" s="73">
        <v>-475</v>
      </c>
      <c r="V15" s="74">
        <v>0</v>
      </c>
      <c r="W15">
        <v>-180</v>
      </c>
      <c r="X15">
        <v>0</v>
      </c>
      <c r="Y15">
        <v>-295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-190</v>
      </c>
      <c r="P16" s="46">
        <v>-302</v>
      </c>
      <c r="Q16" s="46">
        <v>0</v>
      </c>
      <c r="R16" s="46">
        <v>0</v>
      </c>
      <c r="S16" s="74">
        <v>0</v>
      </c>
      <c r="U16" s="73">
        <v>-492</v>
      </c>
      <c r="V16" s="74">
        <v>0</v>
      </c>
      <c r="W16">
        <v>-190</v>
      </c>
      <c r="X16">
        <v>0</v>
      </c>
      <c r="Y16">
        <v>-302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-195</v>
      </c>
      <c r="P17" s="46">
        <v>-311</v>
      </c>
      <c r="Q17" s="46">
        <v>0</v>
      </c>
      <c r="R17" s="46">
        <v>0</v>
      </c>
      <c r="S17" s="74">
        <v>0</v>
      </c>
      <c r="U17" s="73">
        <v>-506</v>
      </c>
      <c r="V17" s="74">
        <v>0</v>
      </c>
      <c r="W17">
        <v>-195</v>
      </c>
      <c r="X17">
        <v>0</v>
      </c>
      <c r="Y17">
        <v>-311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-200</v>
      </c>
      <c r="P18" s="46">
        <v>-310</v>
      </c>
      <c r="Q18" s="46">
        <v>0</v>
      </c>
      <c r="R18" s="46">
        <v>0</v>
      </c>
      <c r="S18" s="74">
        <v>0</v>
      </c>
      <c r="U18" s="73">
        <v>-510</v>
      </c>
      <c r="V18" s="74">
        <v>0</v>
      </c>
      <c r="W18">
        <v>-200</v>
      </c>
      <c r="X18">
        <v>0</v>
      </c>
      <c r="Y18">
        <v>-310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-195</v>
      </c>
      <c r="P19" s="46">
        <v>-302</v>
      </c>
      <c r="Q19" s="46">
        <v>0</v>
      </c>
      <c r="R19" s="46">
        <v>0</v>
      </c>
      <c r="S19" s="74">
        <v>0</v>
      </c>
      <c r="U19" s="73">
        <v>-497</v>
      </c>
      <c r="V19" s="74">
        <v>0</v>
      </c>
      <c r="W19">
        <v>-195</v>
      </c>
      <c r="X19">
        <v>0</v>
      </c>
      <c r="Y19">
        <v>-302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3.39</v>
      </c>
      <c r="N20" s="73">
        <v>0</v>
      </c>
      <c r="O20" s="46">
        <v>-190</v>
      </c>
      <c r="P20" s="46">
        <v>-289</v>
      </c>
      <c r="Q20" s="46">
        <v>0</v>
      </c>
      <c r="R20" s="46">
        <v>0</v>
      </c>
      <c r="S20" s="74">
        <v>0</v>
      </c>
      <c r="U20" s="73">
        <v>-479</v>
      </c>
      <c r="V20" s="74">
        <v>3.39</v>
      </c>
      <c r="W20">
        <v>-190</v>
      </c>
      <c r="X20">
        <v>3.39</v>
      </c>
      <c r="Y20">
        <v>-289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3.2</v>
      </c>
      <c r="N21" s="73">
        <v>0</v>
      </c>
      <c r="O21" s="46">
        <v>-180</v>
      </c>
      <c r="P21" s="46">
        <v>-272</v>
      </c>
      <c r="Q21" s="46">
        <v>0</v>
      </c>
      <c r="R21" s="46">
        <v>0</v>
      </c>
      <c r="S21" s="74">
        <v>0</v>
      </c>
      <c r="U21" s="73">
        <v>-452</v>
      </c>
      <c r="V21" s="74">
        <v>3.2</v>
      </c>
      <c r="W21">
        <v>-180</v>
      </c>
      <c r="X21">
        <v>3.2</v>
      </c>
      <c r="Y21">
        <v>-272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4.84</v>
      </c>
      <c r="N22" s="73">
        <v>0</v>
      </c>
      <c r="O22" s="46">
        <v>-170</v>
      </c>
      <c r="P22" s="46">
        <v>-262</v>
      </c>
      <c r="Q22" s="46">
        <v>0</v>
      </c>
      <c r="R22" s="46">
        <v>0</v>
      </c>
      <c r="S22" s="74">
        <v>0</v>
      </c>
      <c r="U22" s="73">
        <v>-432</v>
      </c>
      <c r="V22" s="74">
        <v>4.84</v>
      </c>
      <c r="W22">
        <v>-170</v>
      </c>
      <c r="X22">
        <v>4.84</v>
      </c>
      <c r="Y22">
        <v>-262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4.84</v>
      </c>
      <c r="N23" s="73">
        <v>0</v>
      </c>
      <c r="O23" s="46">
        <v>-145</v>
      </c>
      <c r="P23" s="46">
        <v>-238</v>
      </c>
      <c r="Q23" s="46">
        <v>0</v>
      </c>
      <c r="R23" s="46">
        <v>0</v>
      </c>
      <c r="S23" s="74">
        <v>0</v>
      </c>
      <c r="U23" s="73">
        <v>-383</v>
      </c>
      <c r="V23" s="74">
        <v>4.84</v>
      </c>
      <c r="W23">
        <v>-145</v>
      </c>
      <c r="X23">
        <v>4.84</v>
      </c>
      <c r="Y23">
        <v>-238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4.84</v>
      </c>
      <c r="N24" s="73">
        <v>0</v>
      </c>
      <c r="O24" s="46">
        <v>-125</v>
      </c>
      <c r="P24" s="46">
        <v>-230</v>
      </c>
      <c r="Q24" s="46">
        <v>0</v>
      </c>
      <c r="R24" s="46">
        <v>0</v>
      </c>
      <c r="S24" s="74">
        <v>0</v>
      </c>
      <c r="U24" s="73">
        <v>-355</v>
      </c>
      <c r="V24" s="74">
        <v>4.84</v>
      </c>
      <c r="W24">
        <v>-125</v>
      </c>
      <c r="X24">
        <v>4.84</v>
      </c>
      <c r="Y24">
        <v>-230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4.84</v>
      </c>
      <c r="N25" s="73">
        <v>0</v>
      </c>
      <c r="O25" s="46">
        <v>-118</v>
      </c>
      <c r="P25" s="46">
        <v>-410</v>
      </c>
      <c r="Q25" s="46">
        <v>0</v>
      </c>
      <c r="R25" s="46">
        <v>0</v>
      </c>
      <c r="S25" s="74">
        <v>0</v>
      </c>
      <c r="U25" s="73">
        <v>-528</v>
      </c>
      <c r="V25" s="74">
        <v>4.84</v>
      </c>
      <c r="W25">
        <v>-118</v>
      </c>
      <c r="X25">
        <v>4.84</v>
      </c>
      <c r="Y25">
        <v>-410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4.84</v>
      </c>
      <c r="N26" s="73">
        <v>0</v>
      </c>
      <c r="O26" s="46">
        <v>-118</v>
      </c>
      <c r="P26" s="46">
        <v>-412</v>
      </c>
      <c r="Q26" s="46">
        <v>0</v>
      </c>
      <c r="R26" s="46">
        <v>0</v>
      </c>
      <c r="S26" s="74">
        <v>0</v>
      </c>
      <c r="U26" s="73">
        <v>-530</v>
      </c>
      <c r="V26" s="74">
        <v>4.84</v>
      </c>
      <c r="W26">
        <v>-118</v>
      </c>
      <c r="X26">
        <v>4.84</v>
      </c>
      <c r="Y26">
        <v>-412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4.84</v>
      </c>
      <c r="N27" s="73">
        <v>0</v>
      </c>
      <c r="O27" s="46">
        <v>-155</v>
      </c>
      <c r="P27" s="46">
        <v>-234</v>
      </c>
      <c r="Q27" s="46">
        <v>0</v>
      </c>
      <c r="R27" s="46">
        <v>0</v>
      </c>
      <c r="S27" s="74">
        <v>0</v>
      </c>
      <c r="U27" s="73">
        <v>-389</v>
      </c>
      <c r="V27" s="74">
        <v>4.84</v>
      </c>
      <c r="W27">
        <v>-155</v>
      </c>
      <c r="X27">
        <v>4.84</v>
      </c>
      <c r="Y27">
        <v>-234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4.84</v>
      </c>
      <c r="N28" s="73">
        <v>0</v>
      </c>
      <c r="O28" s="46">
        <v>-116</v>
      </c>
      <c r="P28" s="46">
        <v>-258</v>
      </c>
      <c r="Q28" s="46">
        <v>0</v>
      </c>
      <c r="R28" s="46">
        <v>0</v>
      </c>
      <c r="S28" s="74">
        <v>0</v>
      </c>
      <c r="U28" s="73">
        <v>-374</v>
      </c>
      <c r="V28" s="74">
        <v>4.84</v>
      </c>
      <c r="W28">
        <v>-116</v>
      </c>
      <c r="X28">
        <v>4.84</v>
      </c>
      <c r="Y28">
        <v>-258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4.84</v>
      </c>
      <c r="N29" s="73">
        <v>0</v>
      </c>
      <c r="O29" s="46">
        <v>-50.6</v>
      </c>
      <c r="P29" s="46">
        <v>-226</v>
      </c>
      <c r="Q29" s="46">
        <v>0</v>
      </c>
      <c r="R29" s="46">
        <v>0</v>
      </c>
      <c r="S29" s="74">
        <v>0</v>
      </c>
      <c r="U29" s="73">
        <v>-276.60000000000002</v>
      </c>
      <c r="V29" s="74">
        <v>4.84</v>
      </c>
      <c r="W29">
        <v>-50.6</v>
      </c>
      <c r="X29">
        <v>4.84</v>
      </c>
      <c r="Y29">
        <v>-226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4.84</v>
      </c>
      <c r="N30" s="73">
        <v>0</v>
      </c>
      <c r="O30" s="46">
        <v>-1</v>
      </c>
      <c r="P30" s="46">
        <v>-119.4</v>
      </c>
      <c r="Q30" s="46">
        <v>0</v>
      </c>
      <c r="R30" s="46">
        <v>0</v>
      </c>
      <c r="S30" s="74">
        <v>0</v>
      </c>
      <c r="U30" s="73">
        <v>-120.4</v>
      </c>
      <c r="V30" s="74">
        <v>4.84</v>
      </c>
      <c r="W30">
        <v>-1</v>
      </c>
      <c r="X30">
        <v>4.84</v>
      </c>
      <c r="Y30">
        <v>-119.4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3.2</v>
      </c>
      <c r="N31" s="73">
        <v>0</v>
      </c>
      <c r="O31" s="46">
        <v>0</v>
      </c>
      <c r="P31" s="46">
        <v>-31</v>
      </c>
      <c r="Q31" s="46">
        <v>0</v>
      </c>
      <c r="R31" s="46">
        <v>0</v>
      </c>
      <c r="S31" s="74">
        <v>0</v>
      </c>
      <c r="U31" s="73">
        <v>-31</v>
      </c>
      <c r="V31" s="74">
        <v>3.2</v>
      </c>
      <c r="W31">
        <v>0</v>
      </c>
      <c r="X31">
        <v>3.2</v>
      </c>
      <c r="Y31">
        <v>-31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4.84</v>
      </c>
      <c r="N32" s="73">
        <v>0</v>
      </c>
      <c r="O32" s="46">
        <v>-36</v>
      </c>
      <c r="P32" s="46">
        <v>-108</v>
      </c>
      <c r="Q32" s="46">
        <v>0</v>
      </c>
      <c r="R32" s="46">
        <v>0</v>
      </c>
      <c r="S32" s="74">
        <v>0</v>
      </c>
      <c r="U32" s="73">
        <v>-144</v>
      </c>
      <c r="V32" s="74">
        <v>4.84</v>
      </c>
      <c r="W32">
        <v>-36</v>
      </c>
      <c r="X32">
        <v>4.84</v>
      </c>
      <c r="Y32">
        <v>-108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4.84</v>
      </c>
      <c r="N33" s="73">
        <v>0</v>
      </c>
      <c r="O33" s="46">
        <v>-61</v>
      </c>
      <c r="P33" s="46">
        <v>-89</v>
      </c>
      <c r="Q33" s="46">
        <v>0</v>
      </c>
      <c r="R33" s="46">
        <v>0</v>
      </c>
      <c r="S33" s="74">
        <v>0</v>
      </c>
      <c r="U33" s="73">
        <v>-150</v>
      </c>
      <c r="V33" s="74">
        <v>4.84</v>
      </c>
      <c r="W33">
        <v>-61</v>
      </c>
      <c r="X33">
        <v>4.84</v>
      </c>
      <c r="Y33">
        <v>-89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0.77</v>
      </c>
      <c r="N34" s="73">
        <v>0</v>
      </c>
      <c r="O34" s="46">
        <v>-91</v>
      </c>
      <c r="P34" s="46">
        <v>-119</v>
      </c>
      <c r="Q34" s="46">
        <v>0</v>
      </c>
      <c r="R34" s="46">
        <v>0</v>
      </c>
      <c r="S34" s="74">
        <v>0</v>
      </c>
      <c r="U34" s="73">
        <v>-210</v>
      </c>
      <c r="V34" s="74">
        <v>0.77</v>
      </c>
      <c r="W34">
        <v>-91</v>
      </c>
      <c r="X34">
        <v>0.77</v>
      </c>
      <c r="Y34">
        <v>-119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</v>
      </c>
      <c r="N35" s="73">
        <v>0</v>
      </c>
      <c r="O35" s="46">
        <v>-25</v>
      </c>
      <c r="P35" s="46">
        <v>-123</v>
      </c>
      <c r="Q35" s="46">
        <v>0</v>
      </c>
      <c r="R35" s="46">
        <v>0</v>
      </c>
      <c r="S35" s="74">
        <v>0</v>
      </c>
      <c r="U35" s="73">
        <v>-148</v>
      </c>
      <c r="V35" s="74">
        <v>3</v>
      </c>
      <c r="W35">
        <v>-25</v>
      </c>
      <c r="X35">
        <v>3</v>
      </c>
      <c r="Y35">
        <v>-123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4.84</v>
      </c>
      <c r="N36" s="73">
        <v>0</v>
      </c>
      <c r="O36" s="46">
        <v>-111</v>
      </c>
      <c r="P36" s="46">
        <v>-101</v>
      </c>
      <c r="Q36" s="46">
        <v>0</v>
      </c>
      <c r="R36" s="46">
        <v>0</v>
      </c>
      <c r="S36" s="74">
        <v>0</v>
      </c>
      <c r="U36" s="73">
        <v>-212</v>
      </c>
      <c r="V36" s="74">
        <v>4.84</v>
      </c>
      <c r="W36">
        <v>-111</v>
      </c>
      <c r="X36">
        <v>4.84</v>
      </c>
      <c r="Y36">
        <v>-101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4.84</v>
      </c>
      <c r="N37" s="73">
        <v>0</v>
      </c>
      <c r="O37" s="46">
        <v>-141</v>
      </c>
      <c r="P37" s="46">
        <v>-118</v>
      </c>
      <c r="Q37" s="46">
        <v>0</v>
      </c>
      <c r="R37" s="46">
        <v>0</v>
      </c>
      <c r="S37" s="74">
        <v>0</v>
      </c>
      <c r="U37" s="73">
        <v>-259</v>
      </c>
      <c r="V37" s="74">
        <v>4.84</v>
      </c>
      <c r="W37">
        <v>-141</v>
      </c>
      <c r="X37">
        <v>4.84</v>
      </c>
      <c r="Y37">
        <v>-118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4.84</v>
      </c>
      <c r="N38" s="73">
        <v>0</v>
      </c>
      <c r="O38" s="46">
        <v>-166</v>
      </c>
      <c r="P38" s="46">
        <v>-227</v>
      </c>
      <c r="Q38" s="46">
        <v>0</v>
      </c>
      <c r="R38" s="46">
        <v>0</v>
      </c>
      <c r="S38" s="74">
        <v>0</v>
      </c>
      <c r="U38" s="73">
        <v>-393</v>
      </c>
      <c r="V38" s="74">
        <v>4.84</v>
      </c>
      <c r="W38">
        <v>-166</v>
      </c>
      <c r="X38">
        <v>4.84</v>
      </c>
      <c r="Y38">
        <v>-227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4.84</v>
      </c>
      <c r="N39" s="73">
        <v>0</v>
      </c>
      <c r="O39" s="46">
        <v>-171</v>
      </c>
      <c r="P39" s="46">
        <v>-233</v>
      </c>
      <c r="Q39" s="46">
        <v>0</v>
      </c>
      <c r="R39" s="46">
        <v>0</v>
      </c>
      <c r="S39" s="74">
        <v>0</v>
      </c>
      <c r="U39" s="73">
        <v>-404</v>
      </c>
      <c r="V39" s="74">
        <v>4.84</v>
      </c>
      <c r="W39">
        <v>-171</v>
      </c>
      <c r="X39">
        <v>4.84</v>
      </c>
      <c r="Y39">
        <v>-233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4.84</v>
      </c>
      <c r="N40" s="73">
        <v>0</v>
      </c>
      <c r="O40" s="46">
        <v>-171</v>
      </c>
      <c r="P40" s="46">
        <v>-117</v>
      </c>
      <c r="Q40" s="46">
        <v>0</v>
      </c>
      <c r="R40" s="46">
        <v>0</v>
      </c>
      <c r="S40" s="74">
        <v>0</v>
      </c>
      <c r="U40" s="73">
        <v>-288</v>
      </c>
      <c r="V40" s="74">
        <v>4.84</v>
      </c>
      <c r="W40">
        <v>-171</v>
      </c>
      <c r="X40">
        <v>4.84</v>
      </c>
      <c r="Y40">
        <v>-117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3.1</v>
      </c>
      <c r="N41" s="73">
        <v>0</v>
      </c>
      <c r="O41" s="46">
        <v>-181</v>
      </c>
      <c r="P41" s="46">
        <v>-124</v>
      </c>
      <c r="Q41" s="46">
        <v>0</v>
      </c>
      <c r="R41" s="46">
        <v>0</v>
      </c>
      <c r="S41" s="74">
        <v>0</v>
      </c>
      <c r="U41" s="73">
        <v>-305</v>
      </c>
      <c r="V41" s="74">
        <v>3.1</v>
      </c>
      <c r="W41">
        <v>-181</v>
      </c>
      <c r="X41">
        <v>3.1</v>
      </c>
      <c r="Y41">
        <v>-124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0.97</v>
      </c>
      <c r="N42" s="73">
        <v>0</v>
      </c>
      <c r="O42" s="46">
        <v>-121</v>
      </c>
      <c r="P42" s="46">
        <v>-106</v>
      </c>
      <c r="Q42" s="46">
        <v>0</v>
      </c>
      <c r="R42" s="46">
        <v>0</v>
      </c>
      <c r="S42" s="74">
        <v>0</v>
      </c>
      <c r="U42" s="73">
        <v>-227</v>
      </c>
      <c r="V42" s="74">
        <v>0.97</v>
      </c>
      <c r="W42">
        <v>-121</v>
      </c>
      <c r="X42">
        <v>0.97</v>
      </c>
      <c r="Y42">
        <v>-106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4.84</v>
      </c>
      <c r="N43" s="73">
        <v>0</v>
      </c>
      <c r="O43" s="46">
        <v>-120</v>
      </c>
      <c r="P43" s="46">
        <v>-106</v>
      </c>
      <c r="Q43" s="46">
        <v>0</v>
      </c>
      <c r="R43" s="46">
        <v>0</v>
      </c>
      <c r="S43" s="74">
        <v>0</v>
      </c>
      <c r="U43" s="73">
        <v>-226</v>
      </c>
      <c r="V43" s="74">
        <v>4.84</v>
      </c>
      <c r="W43">
        <v>-120</v>
      </c>
      <c r="X43">
        <v>4.84</v>
      </c>
      <c r="Y43">
        <v>-106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4.84</v>
      </c>
      <c r="N44" s="73">
        <v>0</v>
      </c>
      <c r="O44" s="46">
        <v>-150</v>
      </c>
      <c r="P44" s="46">
        <v>-13</v>
      </c>
      <c r="Q44" s="46">
        <v>0</v>
      </c>
      <c r="R44" s="46">
        <v>0</v>
      </c>
      <c r="S44" s="74">
        <v>0</v>
      </c>
      <c r="U44" s="73">
        <v>-163</v>
      </c>
      <c r="V44" s="74">
        <v>4.84</v>
      </c>
      <c r="W44">
        <v>-150</v>
      </c>
      <c r="X44">
        <v>4.84</v>
      </c>
      <c r="Y44">
        <v>-13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1.36</v>
      </c>
      <c r="N45" s="73">
        <v>0</v>
      </c>
      <c r="O45" s="46">
        <v>-155</v>
      </c>
      <c r="P45" s="46">
        <v>-24</v>
      </c>
      <c r="Q45" s="46">
        <v>0</v>
      </c>
      <c r="R45" s="46">
        <v>0</v>
      </c>
      <c r="S45" s="74">
        <v>0</v>
      </c>
      <c r="U45" s="73">
        <v>-179</v>
      </c>
      <c r="V45" s="74">
        <v>1.36</v>
      </c>
      <c r="W45">
        <v>-155</v>
      </c>
      <c r="X45">
        <v>1.36</v>
      </c>
      <c r="Y45">
        <v>-24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-150</v>
      </c>
      <c r="P46" s="46">
        <v>-29</v>
      </c>
      <c r="Q46" s="46">
        <v>0</v>
      </c>
      <c r="R46" s="46">
        <v>0</v>
      </c>
      <c r="S46" s="74">
        <v>0</v>
      </c>
      <c r="U46" s="73">
        <v>-179</v>
      </c>
      <c r="V46" s="74">
        <v>0.77</v>
      </c>
      <c r="W46">
        <v>-150</v>
      </c>
      <c r="X46">
        <v>0.77</v>
      </c>
      <c r="Y46">
        <v>-29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3</v>
      </c>
      <c r="N47" s="73">
        <v>0</v>
      </c>
      <c r="O47" s="46">
        <v>-145</v>
      </c>
      <c r="P47" s="46">
        <v>-30</v>
      </c>
      <c r="Q47" s="46">
        <v>0</v>
      </c>
      <c r="R47" s="46">
        <v>0</v>
      </c>
      <c r="S47" s="74">
        <v>0</v>
      </c>
      <c r="U47" s="73">
        <v>-175</v>
      </c>
      <c r="V47" s="74">
        <v>3</v>
      </c>
      <c r="W47">
        <v>-145</v>
      </c>
      <c r="X47">
        <v>3</v>
      </c>
      <c r="Y47">
        <v>-30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1.1599999999999999</v>
      </c>
      <c r="N48" s="73">
        <v>0</v>
      </c>
      <c r="O48" s="46">
        <v>-125</v>
      </c>
      <c r="P48" s="46">
        <v>-27</v>
      </c>
      <c r="Q48" s="46">
        <v>0</v>
      </c>
      <c r="R48" s="46">
        <v>0</v>
      </c>
      <c r="S48" s="74">
        <v>0</v>
      </c>
      <c r="U48" s="73">
        <v>-152</v>
      </c>
      <c r="V48" s="74">
        <v>1.1599999999999999</v>
      </c>
      <c r="W48">
        <v>-125</v>
      </c>
      <c r="X48">
        <v>1.1599999999999999</v>
      </c>
      <c r="Y48">
        <v>-27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4.84</v>
      </c>
      <c r="N49" s="73">
        <v>0</v>
      </c>
      <c r="O49" s="46">
        <v>-130</v>
      </c>
      <c r="P49" s="46">
        <v>-50</v>
      </c>
      <c r="Q49" s="46">
        <v>0</v>
      </c>
      <c r="R49" s="46">
        <v>0</v>
      </c>
      <c r="S49" s="74">
        <v>0</v>
      </c>
      <c r="U49" s="73">
        <v>-180</v>
      </c>
      <c r="V49" s="74">
        <v>4.84</v>
      </c>
      <c r="W49">
        <v>-130</v>
      </c>
      <c r="X49">
        <v>4.84</v>
      </c>
      <c r="Y49">
        <v>-50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3.58</v>
      </c>
      <c r="N50" s="73">
        <v>0</v>
      </c>
      <c r="O50" s="46">
        <v>-130</v>
      </c>
      <c r="P50" s="46">
        <v>-56</v>
      </c>
      <c r="Q50" s="46">
        <v>0</v>
      </c>
      <c r="R50" s="46">
        <v>0</v>
      </c>
      <c r="S50" s="74">
        <v>0</v>
      </c>
      <c r="U50" s="73">
        <v>-186</v>
      </c>
      <c r="V50" s="74">
        <v>3.58</v>
      </c>
      <c r="W50">
        <v>-130</v>
      </c>
      <c r="X50">
        <v>3.58</v>
      </c>
      <c r="Y50">
        <v>-56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3.29</v>
      </c>
      <c r="N51" s="73">
        <v>0</v>
      </c>
      <c r="O51" s="46">
        <v>-120</v>
      </c>
      <c r="P51" s="46">
        <v>-52</v>
      </c>
      <c r="Q51" s="46">
        <v>0</v>
      </c>
      <c r="R51" s="46">
        <v>0</v>
      </c>
      <c r="S51" s="74">
        <v>0</v>
      </c>
      <c r="U51" s="73">
        <v>-172</v>
      </c>
      <c r="V51" s="74">
        <v>3.29</v>
      </c>
      <c r="W51">
        <v>-120</v>
      </c>
      <c r="X51">
        <v>3.29</v>
      </c>
      <c r="Y51">
        <v>-52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4.84</v>
      </c>
      <c r="N52" s="73">
        <v>0</v>
      </c>
      <c r="O52" s="46">
        <v>-115</v>
      </c>
      <c r="P52" s="46">
        <v>-62</v>
      </c>
      <c r="Q52" s="46">
        <v>0</v>
      </c>
      <c r="R52" s="46">
        <v>0</v>
      </c>
      <c r="S52" s="74">
        <v>0</v>
      </c>
      <c r="U52" s="73">
        <v>-177</v>
      </c>
      <c r="V52" s="74">
        <v>4.84</v>
      </c>
      <c r="W52">
        <v>-115</v>
      </c>
      <c r="X52">
        <v>4.84</v>
      </c>
      <c r="Y52">
        <v>-62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4.84</v>
      </c>
      <c r="N53" s="73">
        <v>0</v>
      </c>
      <c r="O53" s="46">
        <v>-120</v>
      </c>
      <c r="P53" s="46">
        <v>-78</v>
      </c>
      <c r="Q53" s="46">
        <v>0</v>
      </c>
      <c r="R53" s="46">
        <v>0</v>
      </c>
      <c r="S53" s="74">
        <v>0</v>
      </c>
      <c r="U53" s="73">
        <v>-198</v>
      </c>
      <c r="V53" s="74">
        <v>4.84</v>
      </c>
      <c r="W53">
        <v>-120</v>
      </c>
      <c r="X53">
        <v>4.84</v>
      </c>
      <c r="Y53">
        <v>-78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3.39</v>
      </c>
      <c r="N54" s="73">
        <v>0</v>
      </c>
      <c r="O54" s="46">
        <v>-135</v>
      </c>
      <c r="P54" s="46">
        <v>-104</v>
      </c>
      <c r="Q54" s="46">
        <v>0</v>
      </c>
      <c r="R54" s="46">
        <v>0</v>
      </c>
      <c r="S54" s="74">
        <v>0</v>
      </c>
      <c r="U54" s="73">
        <v>-239</v>
      </c>
      <c r="V54" s="74">
        <v>3.39</v>
      </c>
      <c r="W54">
        <v>-135</v>
      </c>
      <c r="X54">
        <v>3.39</v>
      </c>
      <c r="Y54">
        <v>-104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3.29</v>
      </c>
      <c r="N55" s="73">
        <v>0</v>
      </c>
      <c r="O55" s="46">
        <v>-160</v>
      </c>
      <c r="P55" s="46">
        <v>-185</v>
      </c>
      <c r="Q55" s="46">
        <v>0</v>
      </c>
      <c r="R55" s="46">
        <v>0</v>
      </c>
      <c r="S55" s="74">
        <v>0</v>
      </c>
      <c r="U55" s="73">
        <v>-345</v>
      </c>
      <c r="V55" s="74">
        <v>3.29</v>
      </c>
      <c r="W55">
        <v>-160</v>
      </c>
      <c r="X55">
        <v>3.29</v>
      </c>
      <c r="Y55">
        <v>-185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4.84</v>
      </c>
      <c r="N56" s="73">
        <v>0</v>
      </c>
      <c r="O56" s="46">
        <v>-175</v>
      </c>
      <c r="P56" s="46">
        <v>-194</v>
      </c>
      <c r="Q56" s="46">
        <v>0</v>
      </c>
      <c r="R56" s="46">
        <v>0</v>
      </c>
      <c r="S56" s="74">
        <v>0</v>
      </c>
      <c r="U56" s="73">
        <v>-369</v>
      </c>
      <c r="V56" s="74">
        <v>4.84</v>
      </c>
      <c r="W56">
        <v>-175</v>
      </c>
      <c r="X56">
        <v>4.84</v>
      </c>
      <c r="Y56">
        <v>-194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4.84</v>
      </c>
      <c r="N57" s="73">
        <v>0</v>
      </c>
      <c r="O57" s="46">
        <v>-185</v>
      </c>
      <c r="P57" s="46">
        <v>-169</v>
      </c>
      <c r="Q57" s="46">
        <v>0</v>
      </c>
      <c r="R57" s="46">
        <v>0</v>
      </c>
      <c r="S57" s="74">
        <v>0</v>
      </c>
      <c r="U57" s="73">
        <v>-354</v>
      </c>
      <c r="V57" s="74">
        <v>4.84</v>
      </c>
      <c r="W57">
        <v>-185</v>
      </c>
      <c r="X57">
        <v>4.84</v>
      </c>
      <c r="Y57">
        <v>-169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4.84</v>
      </c>
      <c r="N58" s="73">
        <v>0</v>
      </c>
      <c r="O58" s="46">
        <v>-190</v>
      </c>
      <c r="P58" s="46">
        <v>-149</v>
      </c>
      <c r="Q58" s="46">
        <v>0</v>
      </c>
      <c r="R58" s="46">
        <v>0</v>
      </c>
      <c r="S58" s="74">
        <v>0</v>
      </c>
      <c r="U58" s="73">
        <v>-339</v>
      </c>
      <c r="V58" s="74">
        <v>4.84</v>
      </c>
      <c r="W58">
        <v>-190</v>
      </c>
      <c r="X58">
        <v>4.84</v>
      </c>
      <c r="Y58">
        <v>-149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4.84</v>
      </c>
      <c r="N59" s="73">
        <v>0</v>
      </c>
      <c r="O59" s="46">
        <v>-175</v>
      </c>
      <c r="P59" s="46">
        <v>-124</v>
      </c>
      <c r="Q59" s="46">
        <v>0</v>
      </c>
      <c r="R59" s="46">
        <v>0</v>
      </c>
      <c r="S59" s="74">
        <v>0</v>
      </c>
      <c r="U59" s="73">
        <v>-299</v>
      </c>
      <c r="V59" s="74">
        <v>4.84</v>
      </c>
      <c r="W59">
        <v>-175</v>
      </c>
      <c r="X59">
        <v>4.84</v>
      </c>
      <c r="Y59">
        <v>-124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4.84</v>
      </c>
      <c r="N60" s="73">
        <v>0</v>
      </c>
      <c r="O60" s="46">
        <v>-165</v>
      </c>
      <c r="P60" s="46">
        <v>-105</v>
      </c>
      <c r="Q60" s="46">
        <v>0</v>
      </c>
      <c r="R60" s="46">
        <v>0</v>
      </c>
      <c r="S60" s="74">
        <v>0</v>
      </c>
      <c r="U60" s="73">
        <v>-270</v>
      </c>
      <c r="V60" s="74">
        <v>4.84</v>
      </c>
      <c r="W60">
        <v>-165</v>
      </c>
      <c r="X60">
        <v>4.84</v>
      </c>
      <c r="Y60">
        <v>-105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4.84</v>
      </c>
      <c r="N61" s="73">
        <v>0</v>
      </c>
      <c r="O61" s="46">
        <v>-160</v>
      </c>
      <c r="P61" s="46">
        <v>-90</v>
      </c>
      <c r="Q61" s="46">
        <v>0</v>
      </c>
      <c r="R61" s="46">
        <v>0</v>
      </c>
      <c r="S61" s="74">
        <v>0</v>
      </c>
      <c r="U61" s="73">
        <v>-250</v>
      </c>
      <c r="V61" s="74">
        <v>4.84</v>
      </c>
      <c r="W61">
        <v>-160</v>
      </c>
      <c r="X61">
        <v>4.84</v>
      </c>
      <c r="Y61">
        <v>-90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4.84</v>
      </c>
      <c r="N62" s="73">
        <v>0</v>
      </c>
      <c r="O62" s="46">
        <v>-150</v>
      </c>
      <c r="P62" s="46">
        <v>-78</v>
      </c>
      <c r="Q62" s="46">
        <v>0</v>
      </c>
      <c r="R62" s="46">
        <v>0</v>
      </c>
      <c r="S62" s="74">
        <v>0</v>
      </c>
      <c r="U62" s="73">
        <v>-228</v>
      </c>
      <c r="V62" s="74">
        <v>4.84</v>
      </c>
      <c r="W62">
        <v>-150</v>
      </c>
      <c r="X62">
        <v>4.84</v>
      </c>
      <c r="Y62">
        <v>-78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4.84</v>
      </c>
      <c r="N63" s="73">
        <v>0</v>
      </c>
      <c r="O63" s="46">
        <v>-145</v>
      </c>
      <c r="P63" s="46">
        <v>-79</v>
      </c>
      <c r="Q63" s="46">
        <v>0</v>
      </c>
      <c r="R63" s="46">
        <v>0</v>
      </c>
      <c r="S63" s="74">
        <v>0</v>
      </c>
      <c r="U63" s="73">
        <v>-224</v>
      </c>
      <c r="V63" s="74">
        <v>4.84</v>
      </c>
      <c r="W63">
        <v>-145</v>
      </c>
      <c r="X63">
        <v>4.84</v>
      </c>
      <c r="Y63">
        <v>-79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4.84</v>
      </c>
      <c r="N64" s="73">
        <v>0</v>
      </c>
      <c r="O64" s="46">
        <v>-140</v>
      </c>
      <c r="P64" s="46">
        <v>-73</v>
      </c>
      <c r="Q64" s="46">
        <v>0</v>
      </c>
      <c r="R64" s="46">
        <v>0</v>
      </c>
      <c r="S64" s="74">
        <v>0</v>
      </c>
      <c r="U64" s="73">
        <v>-213</v>
      </c>
      <c r="V64" s="74">
        <v>4.84</v>
      </c>
      <c r="W64">
        <v>-140</v>
      </c>
      <c r="X64">
        <v>4.84</v>
      </c>
      <c r="Y64">
        <v>-73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3.68</v>
      </c>
      <c r="N65" s="73">
        <v>0</v>
      </c>
      <c r="O65" s="46">
        <v>-135</v>
      </c>
      <c r="P65" s="46">
        <v>-74</v>
      </c>
      <c r="Q65" s="46">
        <v>0</v>
      </c>
      <c r="R65" s="46">
        <v>0</v>
      </c>
      <c r="S65" s="74">
        <v>0</v>
      </c>
      <c r="U65" s="73">
        <v>-209</v>
      </c>
      <c r="V65" s="74">
        <v>3.68</v>
      </c>
      <c r="W65">
        <v>-135</v>
      </c>
      <c r="X65">
        <v>3.68</v>
      </c>
      <c r="Y65">
        <v>-74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4.84</v>
      </c>
      <c r="N66" s="73">
        <v>0</v>
      </c>
      <c r="O66" s="46">
        <v>-115</v>
      </c>
      <c r="P66" s="46">
        <v>-71</v>
      </c>
      <c r="Q66" s="46">
        <v>0</v>
      </c>
      <c r="R66" s="46">
        <v>0</v>
      </c>
      <c r="S66" s="74">
        <v>0</v>
      </c>
      <c r="U66" s="73">
        <v>-186</v>
      </c>
      <c r="V66" s="74">
        <v>4.84</v>
      </c>
      <c r="W66">
        <v>-115</v>
      </c>
      <c r="X66">
        <v>4.84</v>
      </c>
      <c r="Y66">
        <v>-71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4.84</v>
      </c>
      <c r="N67" s="73">
        <v>0</v>
      </c>
      <c r="O67" s="46">
        <v>-100</v>
      </c>
      <c r="P67" s="46">
        <v>-70</v>
      </c>
      <c r="Q67" s="46">
        <v>0</v>
      </c>
      <c r="R67" s="46">
        <v>0</v>
      </c>
      <c r="S67" s="74">
        <v>0</v>
      </c>
      <c r="U67" s="73">
        <v>-170</v>
      </c>
      <c r="V67" s="74">
        <v>4.84</v>
      </c>
      <c r="W67">
        <v>-100</v>
      </c>
      <c r="X67">
        <v>4.84</v>
      </c>
      <c r="Y67">
        <v>-70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4.84</v>
      </c>
      <c r="N68" s="73">
        <v>0</v>
      </c>
      <c r="O68" s="46">
        <v>-156</v>
      </c>
      <c r="P68" s="46">
        <v>-272</v>
      </c>
      <c r="Q68" s="46">
        <v>0</v>
      </c>
      <c r="R68" s="46">
        <v>0</v>
      </c>
      <c r="S68" s="74">
        <v>0</v>
      </c>
      <c r="U68" s="73">
        <v>-428</v>
      </c>
      <c r="V68" s="74">
        <v>4.84</v>
      </c>
      <c r="W68">
        <v>-156</v>
      </c>
      <c r="X68">
        <v>4.84</v>
      </c>
      <c r="Y68">
        <v>-272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4.84</v>
      </c>
      <c r="N69" s="73">
        <v>0</v>
      </c>
      <c r="O69" s="46">
        <v>-111</v>
      </c>
      <c r="P69" s="46">
        <v>-245</v>
      </c>
      <c r="Q69" s="46">
        <v>0</v>
      </c>
      <c r="R69" s="46">
        <v>0</v>
      </c>
      <c r="S69" s="74">
        <v>0</v>
      </c>
      <c r="U69" s="73">
        <v>-356</v>
      </c>
      <c r="V69" s="74">
        <v>4.84</v>
      </c>
      <c r="W69">
        <v>-111</v>
      </c>
      <c r="X69">
        <v>4.84</v>
      </c>
      <c r="Y69">
        <v>-245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4.84</v>
      </c>
      <c r="N70" s="73">
        <v>0</v>
      </c>
      <c r="O70" s="46">
        <v>-71</v>
      </c>
      <c r="P70" s="46">
        <v>-240</v>
      </c>
      <c r="Q70" s="46">
        <v>0</v>
      </c>
      <c r="R70" s="46">
        <v>0</v>
      </c>
      <c r="S70" s="74">
        <v>0</v>
      </c>
      <c r="U70" s="73">
        <v>-311</v>
      </c>
      <c r="V70" s="74">
        <v>4.84</v>
      </c>
      <c r="W70">
        <v>-71</v>
      </c>
      <c r="X70">
        <v>4.84</v>
      </c>
      <c r="Y70">
        <v>-240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4.84</v>
      </c>
      <c r="N71" s="73">
        <v>0</v>
      </c>
      <c r="O71" s="46">
        <v>0</v>
      </c>
      <c r="P71" s="46">
        <v>-121</v>
      </c>
      <c r="Q71" s="46">
        <v>0</v>
      </c>
      <c r="R71" s="46">
        <v>0</v>
      </c>
      <c r="S71" s="74">
        <v>0</v>
      </c>
      <c r="U71" s="73">
        <v>-121</v>
      </c>
      <c r="V71" s="74">
        <v>4.84</v>
      </c>
      <c r="W71">
        <v>0</v>
      </c>
      <c r="X71">
        <v>4.84</v>
      </c>
      <c r="Y71">
        <v>-121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4.84</v>
      </c>
      <c r="N72" s="73">
        <v>0</v>
      </c>
      <c r="O72" s="46">
        <v>0</v>
      </c>
      <c r="P72" s="46">
        <v>-107</v>
      </c>
      <c r="Q72" s="46">
        <v>0</v>
      </c>
      <c r="R72" s="46">
        <v>0</v>
      </c>
      <c r="S72" s="74">
        <v>0</v>
      </c>
      <c r="U72" s="73">
        <v>-107</v>
      </c>
      <c r="V72" s="74">
        <v>4.84</v>
      </c>
      <c r="W72">
        <v>0</v>
      </c>
      <c r="X72">
        <v>4.84</v>
      </c>
      <c r="Y72">
        <v>-107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4.84</v>
      </c>
      <c r="N73" s="73">
        <v>0</v>
      </c>
      <c r="O73" s="46">
        <v>0</v>
      </c>
      <c r="P73" s="46">
        <v>-66</v>
      </c>
      <c r="Q73" s="46">
        <v>0</v>
      </c>
      <c r="R73" s="46">
        <v>0</v>
      </c>
      <c r="S73" s="74">
        <v>0</v>
      </c>
      <c r="U73" s="73">
        <v>-66</v>
      </c>
      <c r="V73" s="74">
        <v>4.84</v>
      </c>
      <c r="W73">
        <v>0</v>
      </c>
      <c r="X73">
        <v>4.84</v>
      </c>
      <c r="Y73">
        <v>-66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4.84</v>
      </c>
      <c r="N74" s="73">
        <v>0</v>
      </c>
      <c r="O74" s="46">
        <v>0</v>
      </c>
      <c r="P74" s="46">
        <v>-47</v>
      </c>
      <c r="Q74" s="46">
        <v>0</v>
      </c>
      <c r="R74" s="46">
        <v>0</v>
      </c>
      <c r="S74" s="74">
        <v>0</v>
      </c>
      <c r="U74" s="73">
        <v>-47</v>
      </c>
      <c r="V74" s="74">
        <v>4.84</v>
      </c>
      <c r="W74">
        <v>0</v>
      </c>
      <c r="X74">
        <v>4.84</v>
      </c>
      <c r="Y74">
        <v>-47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4.84</v>
      </c>
      <c r="N75" s="73">
        <v>0</v>
      </c>
      <c r="O75" s="46">
        <v>0</v>
      </c>
      <c r="P75" s="46">
        <v>-157</v>
      </c>
      <c r="Q75" s="46">
        <v>0</v>
      </c>
      <c r="R75" s="46">
        <v>0</v>
      </c>
      <c r="S75" s="74">
        <v>0</v>
      </c>
      <c r="U75" s="73">
        <v>-157</v>
      </c>
      <c r="V75" s="74">
        <v>4.84</v>
      </c>
      <c r="W75">
        <v>0</v>
      </c>
      <c r="X75">
        <v>4.84</v>
      </c>
      <c r="Y75">
        <v>-157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4.84</v>
      </c>
      <c r="N76" s="73">
        <v>0</v>
      </c>
      <c r="O76" s="46">
        <v>0</v>
      </c>
      <c r="P76" s="46">
        <v>-213</v>
      </c>
      <c r="Q76" s="46">
        <v>0</v>
      </c>
      <c r="R76" s="46">
        <v>0</v>
      </c>
      <c r="S76" s="74">
        <v>0</v>
      </c>
      <c r="U76" s="73">
        <v>-213</v>
      </c>
      <c r="V76" s="74">
        <v>4.84</v>
      </c>
      <c r="W76">
        <v>0</v>
      </c>
      <c r="X76">
        <v>4.84</v>
      </c>
      <c r="Y76">
        <v>-213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4.84</v>
      </c>
      <c r="N77" s="73">
        <v>0</v>
      </c>
      <c r="O77" s="46">
        <v>0</v>
      </c>
      <c r="P77" s="46">
        <v>-353</v>
      </c>
      <c r="Q77" s="46">
        <v>0</v>
      </c>
      <c r="R77" s="46">
        <v>0</v>
      </c>
      <c r="S77" s="74">
        <v>0</v>
      </c>
      <c r="U77" s="73">
        <v>-353</v>
      </c>
      <c r="V77" s="74">
        <v>4.84</v>
      </c>
      <c r="W77">
        <v>0</v>
      </c>
      <c r="X77">
        <v>4.84</v>
      </c>
      <c r="Y77">
        <v>-353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4.84</v>
      </c>
      <c r="N78" s="73">
        <v>0</v>
      </c>
      <c r="O78" s="46">
        <v>-10</v>
      </c>
      <c r="P78" s="46">
        <v>-366</v>
      </c>
      <c r="Q78" s="46">
        <v>0</v>
      </c>
      <c r="R78" s="46">
        <v>0</v>
      </c>
      <c r="S78" s="74">
        <v>0</v>
      </c>
      <c r="U78" s="73">
        <v>-376</v>
      </c>
      <c r="V78" s="74">
        <v>4.84</v>
      </c>
      <c r="W78">
        <v>-10</v>
      </c>
      <c r="X78">
        <v>4.84</v>
      </c>
      <c r="Y78">
        <v>-366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4.84</v>
      </c>
      <c r="N79" s="73">
        <v>0</v>
      </c>
      <c r="O79" s="46">
        <v>-35</v>
      </c>
      <c r="P79" s="46">
        <v>-381</v>
      </c>
      <c r="Q79" s="46">
        <v>0</v>
      </c>
      <c r="R79" s="46">
        <v>0</v>
      </c>
      <c r="S79" s="74">
        <v>0</v>
      </c>
      <c r="U79" s="73">
        <v>-416</v>
      </c>
      <c r="V79" s="74">
        <v>4.84</v>
      </c>
      <c r="W79">
        <v>-35</v>
      </c>
      <c r="X79">
        <v>4.84</v>
      </c>
      <c r="Y79">
        <v>-381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4.84</v>
      </c>
      <c r="N80" s="73">
        <v>0</v>
      </c>
      <c r="O80" s="46">
        <v>-6</v>
      </c>
      <c r="P80" s="46">
        <v>-390</v>
      </c>
      <c r="Q80" s="46">
        <v>0</v>
      </c>
      <c r="R80" s="46">
        <v>0</v>
      </c>
      <c r="S80" s="74">
        <v>0</v>
      </c>
      <c r="U80" s="73">
        <v>-396</v>
      </c>
      <c r="V80" s="74">
        <v>4.84</v>
      </c>
      <c r="W80">
        <v>-6</v>
      </c>
      <c r="X80">
        <v>4.84</v>
      </c>
      <c r="Y80">
        <v>-390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4.84</v>
      </c>
      <c r="N81" s="73">
        <v>0</v>
      </c>
      <c r="O81" s="46">
        <v>0</v>
      </c>
      <c r="P81" s="46">
        <v>-264.7</v>
      </c>
      <c r="Q81" s="46">
        <v>0</v>
      </c>
      <c r="R81" s="46">
        <v>0</v>
      </c>
      <c r="S81" s="74">
        <v>0</v>
      </c>
      <c r="U81" s="73">
        <v>-264.7</v>
      </c>
      <c r="V81" s="74">
        <v>4.84</v>
      </c>
      <c r="W81">
        <v>0</v>
      </c>
      <c r="X81">
        <v>4.84</v>
      </c>
      <c r="Y81">
        <v>-264.7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4.84</v>
      </c>
      <c r="N82" s="73">
        <v>0</v>
      </c>
      <c r="O82" s="46">
        <v>0</v>
      </c>
      <c r="P82" s="46">
        <v>-154</v>
      </c>
      <c r="Q82" s="46">
        <v>0</v>
      </c>
      <c r="R82" s="46">
        <v>0</v>
      </c>
      <c r="S82" s="74">
        <v>0</v>
      </c>
      <c r="U82" s="73">
        <v>-154</v>
      </c>
      <c r="V82" s="74">
        <v>4.84</v>
      </c>
      <c r="W82">
        <v>0</v>
      </c>
      <c r="X82">
        <v>4.84</v>
      </c>
      <c r="Y82">
        <v>-154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4.84</v>
      </c>
      <c r="N83" s="73">
        <v>0</v>
      </c>
      <c r="O83" s="46">
        <v>0</v>
      </c>
      <c r="P83" s="46">
        <v>-165</v>
      </c>
      <c r="Q83" s="46">
        <v>0</v>
      </c>
      <c r="R83" s="46">
        <v>0</v>
      </c>
      <c r="S83" s="74">
        <v>0</v>
      </c>
      <c r="U83" s="73">
        <v>-165</v>
      </c>
      <c r="V83" s="74">
        <v>4.84</v>
      </c>
      <c r="W83">
        <v>0</v>
      </c>
      <c r="X83">
        <v>4.84</v>
      </c>
      <c r="Y83">
        <v>-165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4.84</v>
      </c>
      <c r="N84" s="73">
        <v>0</v>
      </c>
      <c r="O84" s="46">
        <v>0</v>
      </c>
      <c r="P84" s="46">
        <v>-341</v>
      </c>
      <c r="Q84" s="46">
        <v>0</v>
      </c>
      <c r="R84" s="46">
        <v>0</v>
      </c>
      <c r="S84" s="74">
        <v>0</v>
      </c>
      <c r="U84" s="73">
        <v>-341</v>
      </c>
      <c r="V84" s="74">
        <v>4.84</v>
      </c>
      <c r="W84">
        <v>0</v>
      </c>
      <c r="X84">
        <v>4.84</v>
      </c>
      <c r="Y84">
        <v>-341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4.84</v>
      </c>
      <c r="N85" s="73">
        <v>0</v>
      </c>
      <c r="O85" s="46">
        <v>-1</v>
      </c>
      <c r="P85" s="46">
        <v>-339</v>
      </c>
      <c r="Q85" s="46">
        <v>0</v>
      </c>
      <c r="R85" s="46">
        <v>0</v>
      </c>
      <c r="S85" s="74">
        <v>0</v>
      </c>
      <c r="U85" s="73">
        <v>-340</v>
      </c>
      <c r="V85" s="74">
        <v>4.84</v>
      </c>
      <c r="W85">
        <v>-1</v>
      </c>
      <c r="X85">
        <v>4.84</v>
      </c>
      <c r="Y85">
        <v>-339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4.84</v>
      </c>
      <c r="N86" s="73">
        <v>0</v>
      </c>
      <c r="O86" s="46">
        <v>0</v>
      </c>
      <c r="P86" s="46">
        <v>-331</v>
      </c>
      <c r="Q86" s="46">
        <v>0</v>
      </c>
      <c r="R86" s="46">
        <v>0</v>
      </c>
      <c r="S86" s="74">
        <v>0</v>
      </c>
      <c r="U86" s="73">
        <v>-331</v>
      </c>
      <c r="V86" s="74">
        <v>4.84</v>
      </c>
      <c r="W86">
        <v>0</v>
      </c>
      <c r="X86">
        <v>4.84</v>
      </c>
      <c r="Y86">
        <v>-331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3.2</v>
      </c>
      <c r="N87" s="73">
        <v>0</v>
      </c>
      <c r="O87" s="46">
        <v>-40</v>
      </c>
      <c r="P87" s="46">
        <v>-307</v>
      </c>
      <c r="Q87" s="46">
        <v>0</v>
      </c>
      <c r="R87" s="46">
        <v>0</v>
      </c>
      <c r="S87" s="74">
        <v>0</v>
      </c>
      <c r="U87" s="73">
        <v>-347</v>
      </c>
      <c r="V87" s="74">
        <v>3.2</v>
      </c>
      <c r="W87">
        <v>-40</v>
      </c>
      <c r="X87">
        <v>3.2</v>
      </c>
      <c r="Y87">
        <v>-307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4.84</v>
      </c>
      <c r="N88" s="73">
        <v>0</v>
      </c>
      <c r="O88" s="46">
        <v>-30</v>
      </c>
      <c r="P88" s="46">
        <v>-295</v>
      </c>
      <c r="Q88" s="46">
        <v>0</v>
      </c>
      <c r="R88" s="46">
        <v>0</v>
      </c>
      <c r="S88" s="74">
        <v>0</v>
      </c>
      <c r="U88" s="73">
        <v>-325</v>
      </c>
      <c r="V88" s="74">
        <v>4.84</v>
      </c>
      <c r="W88">
        <v>-30</v>
      </c>
      <c r="X88">
        <v>4.84</v>
      </c>
      <c r="Y88">
        <v>-295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4.84</v>
      </c>
      <c r="N89" s="73">
        <v>0</v>
      </c>
      <c r="O89" s="46">
        <v>-15</v>
      </c>
      <c r="P89" s="46">
        <v>-279</v>
      </c>
      <c r="Q89" s="46">
        <v>0</v>
      </c>
      <c r="R89" s="46">
        <v>0</v>
      </c>
      <c r="S89" s="74">
        <v>0</v>
      </c>
      <c r="U89" s="73">
        <v>-294</v>
      </c>
      <c r="V89" s="74">
        <v>4.84</v>
      </c>
      <c r="W89">
        <v>-15</v>
      </c>
      <c r="X89">
        <v>4.84</v>
      </c>
      <c r="Y89">
        <v>-279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4.84</v>
      </c>
      <c r="N90" s="73">
        <v>0</v>
      </c>
      <c r="O90" s="46">
        <v>-5</v>
      </c>
      <c r="P90" s="46">
        <v>-272</v>
      </c>
      <c r="Q90" s="46">
        <v>0</v>
      </c>
      <c r="R90" s="46">
        <v>0</v>
      </c>
      <c r="S90" s="74">
        <v>0</v>
      </c>
      <c r="U90" s="73">
        <v>-277</v>
      </c>
      <c r="V90" s="74">
        <v>4.84</v>
      </c>
      <c r="W90">
        <v>-5</v>
      </c>
      <c r="X90">
        <v>4.84</v>
      </c>
      <c r="Y90">
        <v>-272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0</v>
      </c>
      <c r="P91" s="46">
        <v>-23.7</v>
      </c>
      <c r="Q91" s="46">
        <v>0</v>
      </c>
      <c r="R91" s="46">
        <v>0</v>
      </c>
      <c r="S91" s="74">
        <v>0</v>
      </c>
      <c r="U91" s="73">
        <v>-23.7</v>
      </c>
      <c r="V91" s="74">
        <v>4.84</v>
      </c>
      <c r="W91">
        <v>0</v>
      </c>
      <c r="X91">
        <v>4.84</v>
      </c>
      <c r="Y91">
        <v>-23.7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4.84</v>
      </c>
      <c r="N92" s="73">
        <v>0</v>
      </c>
      <c r="O92" s="46">
        <v>0</v>
      </c>
      <c r="P92" s="46">
        <v>-5</v>
      </c>
      <c r="Q92" s="46">
        <v>0</v>
      </c>
      <c r="R92" s="46">
        <v>0</v>
      </c>
      <c r="S92" s="74">
        <v>0</v>
      </c>
      <c r="U92" s="73">
        <v>-5</v>
      </c>
      <c r="V92" s="74">
        <v>4.84</v>
      </c>
      <c r="W92">
        <v>0</v>
      </c>
      <c r="X92">
        <v>4.84</v>
      </c>
      <c r="Y92">
        <v>-5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4.84</v>
      </c>
      <c r="N93" s="73">
        <v>0</v>
      </c>
      <c r="O93" s="46">
        <v>0</v>
      </c>
      <c r="P93" s="46">
        <v>-94</v>
      </c>
      <c r="Q93" s="46">
        <v>0</v>
      </c>
      <c r="R93" s="46">
        <v>0</v>
      </c>
      <c r="S93" s="74">
        <v>0</v>
      </c>
      <c r="U93" s="73">
        <v>-94</v>
      </c>
      <c r="V93" s="74">
        <v>4.84</v>
      </c>
      <c r="W93">
        <v>0</v>
      </c>
      <c r="X93">
        <v>4.84</v>
      </c>
      <c r="Y93">
        <v>-94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3.97</v>
      </c>
      <c r="N94" s="73">
        <v>0</v>
      </c>
      <c r="O94" s="46">
        <v>0</v>
      </c>
      <c r="P94" s="46">
        <v>-103</v>
      </c>
      <c r="Q94" s="46">
        <v>0</v>
      </c>
      <c r="R94" s="46">
        <v>0</v>
      </c>
      <c r="S94" s="74">
        <v>0</v>
      </c>
      <c r="U94" s="73">
        <v>-103</v>
      </c>
      <c r="V94" s="74">
        <v>3.97</v>
      </c>
      <c r="W94">
        <v>0</v>
      </c>
      <c r="X94">
        <v>3.97</v>
      </c>
      <c r="Y94">
        <v>-103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</v>
      </c>
      <c r="N95" s="73">
        <v>0</v>
      </c>
      <c r="O95" s="46">
        <v>0</v>
      </c>
      <c r="P95" s="46">
        <v>-132</v>
      </c>
      <c r="Q95" s="46">
        <v>0</v>
      </c>
      <c r="R95" s="46">
        <v>0</v>
      </c>
      <c r="S95" s="74">
        <v>0</v>
      </c>
      <c r="U95" s="73">
        <v>-132</v>
      </c>
      <c r="V95" s="74">
        <v>3</v>
      </c>
      <c r="W95">
        <v>0</v>
      </c>
      <c r="X95">
        <v>3</v>
      </c>
      <c r="Y95">
        <v>-132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1.74</v>
      </c>
      <c r="N96" s="73">
        <v>0</v>
      </c>
      <c r="O96" s="46">
        <v>0</v>
      </c>
      <c r="P96" s="46">
        <v>-160</v>
      </c>
      <c r="Q96" s="46">
        <v>0</v>
      </c>
      <c r="R96" s="46">
        <v>0</v>
      </c>
      <c r="S96" s="74">
        <v>0</v>
      </c>
      <c r="U96" s="73">
        <v>-160</v>
      </c>
      <c r="V96" s="74">
        <v>1.74</v>
      </c>
      <c r="W96">
        <v>0</v>
      </c>
      <c r="X96">
        <v>1.74</v>
      </c>
      <c r="Y96">
        <v>-160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3.68</v>
      </c>
      <c r="N97" s="73">
        <v>0</v>
      </c>
      <c r="O97" s="46">
        <v>0</v>
      </c>
      <c r="P97" s="46">
        <v>-111.1</v>
      </c>
      <c r="Q97" s="46">
        <v>0</v>
      </c>
      <c r="R97" s="46">
        <v>0</v>
      </c>
      <c r="S97" s="74">
        <v>0</v>
      </c>
      <c r="U97" s="73">
        <v>-111.1</v>
      </c>
      <c r="V97" s="74">
        <v>3.68</v>
      </c>
      <c r="W97">
        <v>0</v>
      </c>
      <c r="X97">
        <v>3.68</v>
      </c>
      <c r="Y97">
        <v>-111.1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2.13</v>
      </c>
      <c r="N98" s="73">
        <v>0</v>
      </c>
      <c r="O98" s="46">
        <v>0</v>
      </c>
      <c r="P98" s="46">
        <v>-113</v>
      </c>
      <c r="Q98" s="46">
        <v>0</v>
      </c>
      <c r="R98" s="46">
        <v>0</v>
      </c>
      <c r="S98" s="74">
        <v>0</v>
      </c>
      <c r="U98" s="73">
        <v>-113</v>
      </c>
      <c r="V98" s="74">
        <v>2.13</v>
      </c>
      <c r="W98">
        <v>0</v>
      </c>
      <c r="X98">
        <v>2.13</v>
      </c>
      <c r="Y98">
        <v>-113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8.4364999999999954E-2</v>
      </c>
      <c r="N99" s="68">
        <f t="shared" si="1"/>
        <v>0</v>
      </c>
      <c r="O99" s="69">
        <f t="shared" si="1"/>
        <v>-2.3159000000000001</v>
      </c>
      <c r="P99" s="69">
        <f t="shared" si="1"/>
        <v>-4.4424749999999991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-6.758375</v>
      </c>
      <c r="V99" s="70">
        <f t="shared" si="1"/>
        <v>8.4364999999999954E-2</v>
      </c>
      <c r="W99">
        <f t="shared" si="1"/>
        <v>-2.3159000000000001</v>
      </c>
      <c r="X99">
        <f t="shared" si="1"/>
        <v>8.4364999999999954E-2</v>
      </c>
      <c r="Y99">
        <f t="shared" si="1"/>
        <v>-4.4424749999999991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529</v>
      </c>
      <c r="X1" t="s">
        <v>146</v>
      </c>
      <c r="Y1" t="s">
        <v>145</v>
      </c>
      <c r="Z1" t="s">
        <v>145</v>
      </c>
      <c r="AA1" t="s">
        <v>145</v>
      </c>
      <c r="AB1" t="s">
        <v>146</v>
      </c>
      <c r="AC1" t="s">
        <v>146</v>
      </c>
      <c r="AD1" t="s">
        <v>533</v>
      </c>
      <c r="AE1" t="s">
        <v>146</v>
      </c>
      <c r="AF1" t="s">
        <v>534</v>
      </c>
      <c r="AG1" t="s">
        <v>535</v>
      </c>
      <c r="AH1" t="s">
        <v>536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W2" s="28" t="s">
        <v>148</v>
      </c>
      <c r="X2" t="s">
        <v>530</v>
      </c>
      <c r="Y2" t="s">
        <v>531</v>
      </c>
      <c r="Z2" t="s">
        <v>531</v>
      </c>
      <c r="AA2" t="s">
        <v>531</v>
      </c>
      <c r="AB2" t="s">
        <v>532</v>
      </c>
      <c r="AC2" t="s">
        <v>532</v>
      </c>
      <c r="AD2" t="s">
        <v>370</v>
      </c>
      <c r="AE2" t="s">
        <v>531</v>
      </c>
      <c r="AF2" t="s">
        <v>149</v>
      </c>
      <c r="AG2" t="s">
        <v>370</v>
      </c>
      <c r="AH2" t="s">
        <v>358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0.57999999999999996</v>
      </c>
      <c r="I3" s="53">
        <v>0</v>
      </c>
      <c r="J3" s="53">
        <v>4.72</v>
      </c>
      <c r="K3" s="53">
        <v>29.05</v>
      </c>
      <c r="L3" s="53">
        <v>6.78</v>
      </c>
      <c r="M3" s="72">
        <v>0</v>
      </c>
      <c r="N3" s="71">
        <v>199.54</v>
      </c>
      <c r="O3" s="53">
        <v>176.88</v>
      </c>
      <c r="P3" s="53">
        <v>0</v>
      </c>
      <c r="Q3" s="53">
        <v>0</v>
      </c>
      <c r="R3" s="53">
        <v>0</v>
      </c>
      <c r="S3" s="72">
        <v>0</v>
      </c>
      <c r="W3">
        <v>29.05</v>
      </c>
      <c r="X3">
        <v>0</v>
      </c>
      <c r="Y3">
        <v>179.14</v>
      </c>
      <c r="Z3">
        <v>20.399999999999999</v>
      </c>
      <c r="AA3">
        <v>0</v>
      </c>
      <c r="AB3">
        <v>100</v>
      </c>
      <c r="AC3">
        <v>0</v>
      </c>
      <c r="AD3">
        <v>0</v>
      </c>
      <c r="AE3">
        <v>76.88</v>
      </c>
      <c r="AF3">
        <v>4.72</v>
      </c>
      <c r="AG3">
        <v>6.78</v>
      </c>
      <c r="AH3">
        <v>0.57999999999999996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0.57999999999999996</v>
      </c>
      <c r="I4" s="46">
        <v>0</v>
      </c>
      <c r="J4" s="46">
        <v>4.72</v>
      </c>
      <c r="K4" s="46">
        <v>29.05</v>
      </c>
      <c r="L4" s="46">
        <v>6.78</v>
      </c>
      <c r="M4" s="74">
        <v>0</v>
      </c>
      <c r="N4" s="73">
        <v>199.54</v>
      </c>
      <c r="O4" s="46">
        <v>176.88</v>
      </c>
      <c r="P4" s="46">
        <v>0</v>
      </c>
      <c r="Q4" s="46">
        <v>0</v>
      </c>
      <c r="R4" s="46">
        <v>0</v>
      </c>
      <c r="S4" s="74">
        <v>0</v>
      </c>
      <c r="W4">
        <v>29.05</v>
      </c>
      <c r="X4">
        <v>0</v>
      </c>
      <c r="Y4">
        <v>179.14</v>
      </c>
      <c r="Z4">
        <v>20.399999999999999</v>
      </c>
      <c r="AA4">
        <v>0</v>
      </c>
      <c r="AB4">
        <v>100</v>
      </c>
      <c r="AC4">
        <v>0</v>
      </c>
      <c r="AD4">
        <v>0</v>
      </c>
      <c r="AE4">
        <v>76.88</v>
      </c>
      <c r="AF4">
        <v>4.72</v>
      </c>
      <c r="AG4">
        <v>6.78</v>
      </c>
      <c r="AH4">
        <v>0.57999999999999996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0.57999999999999996</v>
      </c>
      <c r="I5" s="46">
        <v>0</v>
      </c>
      <c r="J5" s="46">
        <v>4.72</v>
      </c>
      <c r="K5" s="46">
        <v>29.05</v>
      </c>
      <c r="L5" s="46">
        <v>6.78</v>
      </c>
      <c r="M5" s="74">
        <v>0</v>
      </c>
      <c r="N5" s="73">
        <v>199.54</v>
      </c>
      <c r="O5" s="46">
        <v>176.88</v>
      </c>
      <c r="P5" s="46">
        <v>0</v>
      </c>
      <c r="Q5" s="46">
        <v>0</v>
      </c>
      <c r="R5" s="46">
        <v>0</v>
      </c>
      <c r="S5" s="74">
        <v>0</v>
      </c>
      <c r="W5">
        <v>29.05</v>
      </c>
      <c r="X5">
        <v>0</v>
      </c>
      <c r="Y5">
        <v>179.14</v>
      </c>
      <c r="Z5">
        <v>20.399999999999999</v>
      </c>
      <c r="AA5">
        <v>0</v>
      </c>
      <c r="AB5">
        <v>100</v>
      </c>
      <c r="AC5">
        <v>0</v>
      </c>
      <c r="AD5">
        <v>0</v>
      </c>
      <c r="AE5">
        <v>76.88</v>
      </c>
      <c r="AF5">
        <v>4.72</v>
      </c>
      <c r="AG5">
        <v>6.78</v>
      </c>
      <c r="AH5">
        <v>0.57999999999999996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0.57999999999999996</v>
      </c>
      <c r="I6" s="46">
        <v>0</v>
      </c>
      <c r="J6" s="46">
        <v>4.72</v>
      </c>
      <c r="K6" s="46">
        <v>29.05</v>
      </c>
      <c r="L6" s="46">
        <v>6.78</v>
      </c>
      <c r="M6" s="74">
        <v>0</v>
      </c>
      <c r="N6" s="73">
        <v>199.54</v>
      </c>
      <c r="O6" s="46">
        <v>176.88</v>
      </c>
      <c r="P6" s="46">
        <v>0</v>
      </c>
      <c r="Q6" s="46">
        <v>0</v>
      </c>
      <c r="R6" s="46">
        <v>0</v>
      </c>
      <c r="S6" s="74">
        <v>0</v>
      </c>
      <c r="W6">
        <v>29.05</v>
      </c>
      <c r="X6">
        <v>0</v>
      </c>
      <c r="Y6">
        <v>179.14</v>
      </c>
      <c r="Z6">
        <v>20.399999999999999</v>
      </c>
      <c r="AA6">
        <v>0</v>
      </c>
      <c r="AB6">
        <v>100</v>
      </c>
      <c r="AC6">
        <v>0</v>
      </c>
      <c r="AD6">
        <v>0</v>
      </c>
      <c r="AE6">
        <v>76.88</v>
      </c>
      <c r="AF6">
        <v>4.72</v>
      </c>
      <c r="AG6">
        <v>6.78</v>
      </c>
      <c r="AH6">
        <v>0.57999999999999996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0.53</v>
      </c>
      <c r="I7" s="46">
        <v>0</v>
      </c>
      <c r="J7" s="46">
        <v>4.72</v>
      </c>
      <c r="K7" s="46">
        <v>29.05</v>
      </c>
      <c r="L7" s="46">
        <v>6.78</v>
      </c>
      <c r="M7" s="74">
        <v>0</v>
      </c>
      <c r="N7" s="73">
        <v>199.54</v>
      </c>
      <c r="O7" s="46">
        <v>176.88</v>
      </c>
      <c r="P7" s="46">
        <v>0</v>
      </c>
      <c r="Q7" s="46">
        <v>0</v>
      </c>
      <c r="R7" s="46">
        <v>0</v>
      </c>
      <c r="S7" s="74">
        <v>0</v>
      </c>
      <c r="W7">
        <v>29.05</v>
      </c>
      <c r="X7">
        <v>0</v>
      </c>
      <c r="Y7">
        <v>179.14</v>
      </c>
      <c r="Z7">
        <v>20.399999999999999</v>
      </c>
      <c r="AA7">
        <v>0</v>
      </c>
      <c r="AB7">
        <v>100</v>
      </c>
      <c r="AC7">
        <v>0</v>
      </c>
      <c r="AD7">
        <v>0</v>
      </c>
      <c r="AE7">
        <v>76.88</v>
      </c>
      <c r="AF7">
        <v>4.72</v>
      </c>
      <c r="AG7">
        <v>6.78</v>
      </c>
      <c r="AH7">
        <v>0.53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0.53</v>
      </c>
      <c r="I8" s="46">
        <v>0</v>
      </c>
      <c r="J8" s="46">
        <v>4.72</v>
      </c>
      <c r="K8" s="46">
        <v>29.05</v>
      </c>
      <c r="L8" s="46">
        <v>6.78</v>
      </c>
      <c r="M8" s="74">
        <v>0</v>
      </c>
      <c r="N8" s="73">
        <v>199.54</v>
      </c>
      <c r="O8" s="46">
        <v>176.88</v>
      </c>
      <c r="P8" s="46">
        <v>0</v>
      </c>
      <c r="Q8" s="46">
        <v>0</v>
      </c>
      <c r="R8" s="46">
        <v>0</v>
      </c>
      <c r="S8" s="74">
        <v>0</v>
      </c>
      <c r="W8">
        <v>29.05</v>
      </c>
      <c r="X8">
        <v>0</v>
      </c>
      <c r="Y8">
        <v>179.14</v>
      </c>
      <c r="Z8">
        <v>20.399999999999999</v>
      </c>
      <c r="AA8">
        <v>0</v>
      </c>
      <c r="AB8">
        <v>100</v>
      </c>
      <c r="AC8">
        <v>0</v>
      </c>
      <c r="AD8">
        <v>0</v>
      </c>
      <c r="AE8">
        <v>76.88</v>
      </c>
      <c r="AF8">
        <v>4.72</v>
      </c>
      <c r="AG8">
        <v>6.78</v>
      </c>
      <c r="AH8">
        <v>0.53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0.53</v>
      </c>
      <c r="I9" s="46">
        <v>0</v>
      </c>
      <c r="J9" s="46">
        <v>4.72</v>
      </c>
      <c r="K9" s="46">
        <v>29.05</v>
      </c>
      <c r="L9" s="46">
        <v>6.78</v>
      </c>
      <c r="M9" s="74">
        <v>0</v>
      </c>
      <c r="N9" s="73">
        <v>199.54</v>
      </c>
      <c r="O9" s="46">
        <v>176.88</v>
      </c>
      <c r="P9" s="46">
        <v>0</v>
      </c>
      <c r="Q9" s="46">
        <v>0</v>
      </c>
      <c r="R9" s="46">
        <v>0</v>
      </c>
      <c r="S9" s="74">
        <v>0</v>
      </c>
      <c r="W9">
        <v>29.05</v>
      </c>
      <c r="X9">
        <v>0</v>
      </c>
      <c r="Y9">
        <v>179.14</v>
      </c>
      <c r="Z9">
        <v>20.399999999999999</v>
      </c>
      <c r="AA9">
        <v>0</v>
      </c>
      <c r="AB9">
        <v>100</v>
      </c>
      <c r="AC9">
        <v>0</v>
      </c>
      <c r="AD9">
        <v>0</v>
      </c>
      <c r="AE9">
        <v>76.88</v>
      </c>
      <c r="AF9">
        <v>4.72</v>
      </c>
      <c r="AG9">
        <v>6.78</v>
      </c>
      <c r="AH9">
        <v>0.53</v>
      </c>
    </row>
    <row r="10" spans="1:34">
      <c r="A10" t="s">
        <v>260</v>
      </c>
      <c r="C10" t="s">
        <v>233</v>
      </c>
      <c r="G10" t="s">
        <v>52</v>
      </c>
      <c r="H10" s="73">
        <v>0.53</v>
      </c>
      <c r="I10" s="46">
        <v>0</v>
      </c>
      <c r="J10" s="46">
        <v>4.72</v>
      </c>
      <c r="K10" s="46">
        <v>29.05</v>
      </c>
      <c r="L10" s="46">
        <v>6.78</v>
      </c>
      <c r="M10" s="74">
        <v>0</v>
      </c>
      <c r="N10" s="73">
        <v>199.54</v>
      </c>
      <c r="O10" s="46">
        <v>176.88</v>
      </c>
      <c r="P10" s="46">
        <v>0</v>
      </c>
      <c r="Q10" s="46">
        <v>0</v>
      </c>
      <c r="R10" s="46">
        <v>0</v>
      </c>
      <c r="S10" s="74">
        <v>0</v>
      </c>
      <c r="W10">
        <v>29.05</v>
      </c>
      <c r="X10">
        <v>0</v>
      </c>
      <c r="Y10">
        <v>179.14</v>
      </c>
      <c r="Z10">
        <v>20.399999999999999</v>
      </c>
      <c r="AA10">
        <v>0</v>
      </c>
      <c r="AB10">
        <v>100</v>
      </c>
      <c r="AC10">
        <v>0</v>
      </c>
      <c r="AD10">
        <v>0</v>
      </c>
      <c r="AE10">
        <v>76.88</v>
      </c>
      <c r="AF10">
        <v>4.72</v>
      </c>
      <c r="AG10">
        <v>6.78</v>
      </c>
      <c r="AH10">
        <v>0.53</v>
      </c>
    </row>
    <row r="11" spans="1:34">
      <c r="A11" t="s">
        <v>240</v>
      </c>
      <c r="C11" t="s">
        <v>316</v>
      </c>
      <c r="G11" t="s">
        <v>53</v>
      </c>
      <c r="H11" s="73">
        <v>0.53</v>
      </c>
      <c r="I11" s="46">
        <v>0</v>
      </c>
      <c r="J11" s="46">
        <v>4.62</v>
      </c>
      <c r="K11" s="46">
        <v>29.05</v>
      </c>
      <c r="L11" s="46">
        <v>6.78</v>
      </c>
      <c r="M11" s="74">
        <v>0</v>
      </c>
      <c r="N11" s="73">
        <v>199.54</v>
      </c>
      <c r="O11" s="46">
        <v>176.88</v>
      </c>
      <c r="P11" s="46">
        <v>0</v>
      </c>
      <c r="Q11" s="46">
        <v>0</v>
      </c>
      <c r="R11" s="46">
        <v>0</v>
      </c>
      <c r="S11" s="74">
        <v>0</v>
      </c>
      <c r="W11">
        <v>29.05</v>
      </c>
      <c r="X11">
        <v>0</v>
      </c>
      <c r="Y11">
        <v>179.14</v>
      </c>
      <c r="Z11">
        <v>20.399999999999999</v>
      </c>
      <c r="AA11">
        <v>0</v>
      </c>
      <c r="AB11">
        <v>100</v>
      </c>
      <c r="AC11">
        <v>0</v>
      </c>
      <c r="AD11">
        <v>0</v>
      </c>
      <c r="AE11">
        <v>76.88</v>
      </c>
      <c r="AF11">
        <v>4.62</v>
      </c>
      <c r="AG11">
        <v>6.78</v>
      </c>
      <c r="AH11">
        <v>0.53</v>
      </c>
    </row>
    <row r="12" spans="1:34">
      <c r="A12" t="s">
        <v>241</v>
      </c>
      <c r="C12" t="s">
        <v>336</v>
      </c>
      <c r="G12" t="s">
        <v>54</v>
      </c>
      <c r="H12" s="73">
        <v>0.53</v>
      </c>
      <c r="I12" s="46">
        <v>0</v>
      </c>
      <c r="J12" s="46">
        <v>4.62</v>
      </c>
      <c r="K12" s="46">
        <v>29.05</v>
      </c>
      <c r="L12" s="46">
        <v>6.78</v>
      </c>
      <c r="M12" s="74">
        <v>0</v>
      </c>
      <c r="N12" s="73">
        <v>199.54</v>
      </c>
      <c r="O12" s="46">
        <v>176.88</v>
      </c>
      <c r="P12" s="46">
        <v>0</v>
      </c>
      <c r="Q12" s="46">
        <v>0</v>
      </c>
      <c r="R12" s="46">
        <v>0</v>
      </c>
      <c r="S12" s="74">
        <v>0</v>
      </c>
      <c r="W12">
        <v>29.05</v>
      </c>
      <c r="X12">
        <v>0</v>
      </c>
      <c r="Y12">
        <v>179.14</v>
      </c>
      <c r="Z12">
        <v>20.399999999999999</v>
      </c>
      <c r="AA12">
        <v>0</v>
      </c>
      <c r="AB12">
        <v>100</v>
      </c>
      <c r="AC12">
        <v>0</v>
      </c>
      <c r="AD12">
        <v>0</v>
      </c>
      <c r="AE12">
        <v>76.88</v>
      </c>
      <c r="AF12">
        <v>4.62</v>
      </c>
      <c r="AG12">
        <v>6.78</v>
      </c>
      <c r="AH12">
        <v>0.53</v>
      </c>
    </row>
    <row r="13" spans="1:34">
      <c r="A13" t="s">
        <v>242</v>
      </c>
      <c r="G13" t="s">
        <v>55</v>
      </c>
      <c r="H13" s="73">
        <v>0.53</v>
      </c>
      <c r="I13" s="46">
        <v>0</v>
      </c>
      <c r="J13" s="46">
        <v>4.62</v>
      </c>
      <c r="K13" s="46">
        <v>29.05</v>
      </c>
      <c r="L13" s="46">
        <v>6.78</v>
      </c>
      <c r="M13" s="74">
        <v>0</v>
      </c>
      <c r="N13" s="73">
        <v>199.54</v>
      </c>
      <c r="O13" s="46">
        <v>176.88</v>
      </c>
      <c r="P13" s="46">
        <v>0</v>
      </c>
      <c r="Q13" s="46">
        <v>0</v>
      </c>
      <c r="R13" s="46">
        <v>0</v>
      </c>
      <c r="S13" s="74">
        <v>0</v>
      </c>
      <c r="W13">
        <v>29.05</v>
      </c>
      <c r="X13">
        <v>0</v>
      </c>
      <c r="Y13">
        <v>179.14</v>
      </c>
      <c r="Z13">
        <v>20.399999999999999</v>
      </c>
      <c r="AA13">
        <v>0</v>
      </c>
      <c r="AB13">
        <v>100</v>
      </c>
      <c r="AC13">
        <v>0</v>
      </c>
      <c r="AD13">
        <v>0</v>
      </c>
      <c r="AE13">
        <v>76.88</v>
      </c>
      <c r="AF13">
        <v>4.62</v>
      </c>
      <c r="AG13">
        <v>6.78</v>
      </c>
      <c r="AH13">
        <v>0.53</v>
      </c>
    </row>
    <row r="14" spans="1:34">
      <c r="A14" t="s">
        <v>243</v>
      </c>
      <c r="G14" t="s">
        <v>56</v>
      </c>
      <c r="H14" s="73">
        <v>0.53</v>
      </c>
      <c r="I14" s="46">
        <v>0</v>
      </c>
      <c r="J14" s="46">
        <v>4.62</v>
      </c>
      <c r="K14" s="46">
        <v>29.05</v>
      </c>
      <c r="L14" s="46">
        <v>6.78</v>
      </c>
      <c r="M14" s="74">
        <v>0</v>
      </c>
      <c r="N14" s="73">
        <v>199.54</v>
      </c>
      <c r="O14" s="46">
        <v>176.88</v>
      </c>
      <c r="P14" s="46">
        <v>0</v>
      </c>
      <c r="Q14" s="46">
        <v>0</v>
      </c>
      <c r="R14" s="46">
        <v>0</v>
      </c>
      <c r="S14" s="74">
        <v>0</v>
      </c>
      <c r="W14">
        <v>29.05</v>
      </c>
      <c r="X14">
        <v>0</v>
      </c>
      <c r="Y14">
        <v>179.14</v>
      </c>
      <c r="Z14">
        <v>20.399999999999999</v>
      </c>
      <c r="AA14">
        <v>0</v>
      </c>
      <c r="AB14">
        <v>100</v>
      </c>
      <c r="AC14">
        <v>0</v>
      </c>
      <c r="AD14">
        <v>0</v>
      </c>
      <c r="AE14">
        <v>76.88</v>
      </c>
      <c r="AF14">
        <v>4.62</v>
      </c>
      <c r="AG14">
        <v>6.78</v>
      </c>
      <c r="AH14">
        <v>0.53</v>
      </c>
    </row>
    <row r="15" spans="1:34">
      <c r="A15" t="s">
        <v>244</v>
      </c>
      <c r="G15" t="s">
        <v>57</v>
      </c>
      <c r="H15" s="73">
        <v>0.53</v>
      </c>
      <c r="I15" s="46">
        <v>0</v>
      </c>
      <c r="J15" s="46">
        <v>4.62</v>
      </c>
      <c r="K15" s="46">
        <v>29.05</v>
      </c>
      <c r="L15" s="46">
        <v>6.78</v>
      </c>
      <c r="M15" s="74">
        <v>0</v>
      </c>
      <c r="N15" s="73">
        <v>199.54</v>
      </c>
      <c r="O15" s="46">
        <v>176.88</v>
      </c>
      <c r="P15" s="46">
        <v>0</v>
      </c>
      <c r="Q15" s="46">
        <v>0</v>
      </c>
      <c r="R15" s="46">
        <v>0</v>
      </c>
      <c r="S15" s="74">
        <v>0</v>
      </c>
      <c r="W15">
        <v>29.05</v>
      </c>
      <c r="X15">
        <v>0</v>
      </c>
      <c r="Y15">
        <v>179.14</v>
      </c>
      <c r="Z15">
        <v>20.399999999999999</v>
      </c>
      <c r="AA15">
        <v>0</v>
      </c>
      <c r="AB15">
        <v>100</v>
      </c>
      <c r="AC15">
        <v>0</v>
      </c>
      <c r="AD15">
        <v>0</v>
      </c>
      <c r="AE15">
        <v>76.88</v>
      </c>
      <c r="AF15">
        <v>4.62</v>
      </c>
      <c r="AG15">
        <v>6.78</v>
      </c>
      <c r="AH15">
        <v>0.53</v>
      </c>
    </row>
    <row r="16" spans="1:34">
      <c r="A16" t="s">
        <v>245</v>
      </c>
      <c r="G16" t="s">
        <v>58</v>
      </c>
      <c r="H16" s="73">
        <v>0.53</v>
      </c>
      <c r="I16" s="46">
        <v>0</v>
      </c>
      <c r="J16" s="46">
        <v>4.62</v>
      </c>
      <c r="K16" s="46">
        <v>29.05</v>
      </c>
      <c r="L16" s="46">
        <v>6.78</v>
      </c>
      <c r="M16" s="74">
        <v>0</v>
      </c>
      <c r="N16" s="73">
        <v>199.54</v>
      </c>
      <c r="O16" s="46">
        <v>176.88</v>
      </c>
      <c r="P16" s="46">
        <v>0</v>
      </c>
      <c r="Q16" s="46">
        <v>0</v>
      </c>
      <c r="R16" s="46">
        <v>0</v>
      </c>
      <c r="S16" s="74">
        <v>0</v>
      </c>
      <c r="W16">
        <v>29.05</v>
      </c>
      <c r="X16">
        <v>0</v>
      </c>
      <c r="Y16">
        <v>179.14</v>
      </c>
      <c r="Z16">
        <v>20.399999999999999</v>
      </c>
      <c r="AA16">
        <v>0</v>
      </c>
      <c r="AB16">
        <v>100</v>
      </c>
      <c r="AC16">
        <v>0</v>
      </c>
      <c r="AD16">
        <v>0</v>
      </c>
      <c r="AE16">
        <v>76.88</v>
      </c>
      <c r="AF16">
        <v>4.62</v>
      </c>
      <c r="AG16">
        <v>6.78</v>
      </c>
      <c r="AH16">
        <v>0.53</v>
      </c>
    </row>
    <row r="17" spans="1:34">
      <c r="A17" t="s">
        <v>246</v>
      </c>
      <c r="G17" t="s">
        <v>59</v>
      </c>
      <c r="H17" s="73">
        <v>0.53</v>
      </c>
      <c r="I17" s="46">
        <v>0</v>
      </c>
      <c r="J17" s="46">
        <v>4.62</v>
      </c>
      <c r="K17" s="46">
        <v>29.05</v>
      </c>
      <c r="L17" s="46">
        <v>6.78</v>
      </c>
      <c r="M17" s="74">
        <v>0</v>
      </c>
      <c r="N17" s="73">
        <v>199.54</v>
      </c>
      <c r="O17" s="46">
        <v>176.88</v>
      </c>
      <c r="P17" s="46">
        <v>0</v>
      </c>
      <c r="Q17" s="46">
        <v>0</v>
      </c>
      <c r="R17" s="46">
        <v>0</v>
      </c>
      <c r="S17" s="74">
        <v>0</v>
      </c>
      <c r="W17">
        <v>29.05</v>
      </c>
      <c r="X17">
        <v>0</v>
      </c>
      <c r="Y17">
        <v>179.14</v>
      </c>
      <c r="Z17">
        <v>20.399999999999999</v>
      </c>
      <c r="AA17">
        <v>0</v>
      </c>
      <c r="AB17">
        <v>100</v>
      </c>
      <c r="AC17">
        <v>0</v>
      </c>
      <c r="AD17">
        <v>0</v>
      </c>
      <c r="AE17">
        <v>76.88</v>
      </c>
      <c r="AF17">
        <v>4.62</v>
      </c>
      <c r="AG17">
        <v>6.78</v>
      </c>
      <c r="AH17">
        <v>0.53</v>
      </c>
    </row>
    <row r="18" spans="1:34">
      <c r="A18" t="s">
        <v>247</v>
      </c>
      <c r="G18" t="s">
        <v>60</v>
      </c>
      <c r="H18" s="73">
        <v>0.53</v>
      </c>
      <c r="I18" s="46">
        <v>0</v>
      </c>
      <c r="J18" s="46">
        <v>4.62</v>
      </c>
      <c r="K18" s="46">
        <v>29.05</v>
      </c>
      <c r="L18" s="46">
        <v>6.78</v>
      </c>
      <c r="M18" s="74">
        <v>0</v>
      </c>
      <c r="N18" s="73">
        <v>199.54</v>
      </c>
      <c r="O18" s="46">
        <v>176.88</v>
      </c>
      <c r="P18" s="46">
        <v>0</v>
      </c>
      <c r="Q18" s="46">
        <v>0</v>
      </c>
      <c r="R18" s="46">
        <v>0</v>
      </c>
      <c r="S18" s="74">
        <v>0</v>
      </c>
      <c r="W18">
        <v>29.05</v>
      </c>
      <c r="X18">
        <v>0</v>
      </c>
      <c r="Y18">
        <v>179.14</v>
      </c>
      <c r="Z18">
        <v>20.399999999999999</v>
      </c>
      <c r="AA18">
        <v>0</v>
      </c>
      <c r="AB18">
        <v>100</v>
      </c>
      <c r="AC18">
        <v>0</v>
      </c>
      <c r="AD18">
        <v>0</v>
      </c>
      <c r="AE18">
        <v>76.88</v>
      </c>
      <c r="AF18">
        <v>4.62</v>
      </c>
      <c r="AG18">
        <v>6.78</v>
      </c>
      <c r="AH18">
        <v>0.53</v>
      </c>
    </row>
    <row r="19" spans="1:34">
      <c r="A19" t="s">
        <v>261</v>
      </c>
      <c r="G19" t="s">
        <v>61</v>
      </c>
      <c r="H19" s="73">
        <v>0.53</v>
      </c>
      <c r="I19" s="46">
        <v>0</v>
      </c>
      <c r="J19" s="46">
        <v>4.62</v>
      </c>
      <c r="K19" s="46">
        <v>29.05</v>
      </c>
      <c r="L19" s="46">
        <v>6.78</v>
      </c>
      <c r="M19" s="74">
        <v>0</v>
      </c>
      <c r="N19" s="73">
        <v>199.54</v>
      </c>
      <c r="O19" s="46">
        <v>176.88</v>
      </c>
      <c r="P19" s="46">
        <v>0</v>
      </c>
      <c r="Q19" s="46">
        <v>0</v>
      </c>
      <c r="R19" s="46">
        <v>0</v>
      </c>
      <c r="S19" s="74">
        <v>0</v>
      </c>
      <c r="W19">
        <v>29.05</v>
      </c>
      <c r="X19">
        <v>0</v>
      </c>
      <c r="Y19">
        <v>179.14</v>
      </c>
      <c r="Z19">
        <v>20.399999999999999</v>
      </c>
      <c r="AA19">
        <v>0</v>
      </c>
      <c r="AB19">
        <v>100</v>
      </c>
      <c r="AC19">
        <v>0</v>
      </c>
      <c r="AD19">
        <v>0</v>
      </c>
      <c r="AE19">
        <v>76.88</v>
      </c>
      <c r="AF19">
        <v>4.62</v>
      </c>
      <c r="AG19">
        <v>6.78</v>
      </c>
      <c r="AH19">
        <v>0.53</v>
      </c>
    </row>
    <row r="20" spans="1:34">
      <c r="A20" t="s">
        <v>262</v>
      </c>
      <c r="G20" t="s">
        <v>62</v>
      </c>
      <c r="H20" s="73">
        <v>0.53</v>
      </c>
      <c r="I20" s="46">
        <v>0</v>
      </c>
      <c r="J20" s="46">
        <v>4.62</v>
      </c>
      <c r="K20" s="46">
        <v>29.05</v>
      </c>
      <c r="L20" s="46">
        <v>6.78</v>
      </c>
      <c r="M20" s="74">
        <v>0</v>
      </c>
      <c r="N20" s="73">
        <v>199.54</v>
      </c>
      <c r="O20" s="46">
        <v>176.88</v>
      </c>
      <c r="P20" s="46">
        <v>0</v>
      </c>
      <c r="Q20" s="46">
        <v>0</v>
      </c>
      <c r="R20" s="46">
        <v>0</v>
      </c>
      <c r="S20" s="74">
        <v>0</v>
      </c>
      <c r="W20">
        <v>29.05</v>
      </c>
      <c r="X20">
        <v>0</v>
      </c>
      <c r="Y20">
        <v>179.14</v>
      </c>
      <c r="Z20">
        <v>20.399999999999999</v>
      </c>
      <c r="AA20">
        <v>0</v>
      </c>
      <c r="AB20">
        <v>100</v>
      </c>
      <c r="AC20">
        <v>0</v>
      </c>
      <c r="AD20">
        <v>0</v>
      </c>
      <c r="AE20">
        <v>76.88</v>
      </c>
      <c r="AF20">
        <v>4.62</v>
      </c>
      <c r="AG20">
        <v>6.78</v>
      </c>
      <c r="AH20">
        <v>0.53</v>
      </c>
    </row>
    <row r="21" spans="1:34">
      <c r="A21" t="s">
        <v>248</v>
      </c>
      <c r="G21" t="s">
        <v>63</v>
      </c>
      <c r="H21" s="73">
        <v>0.53</v>
      </c>
      <c r="I21" s="46">
        <v>0</v>
      </c>
      <c r="J21" s="46">
        <v>4.62</v>
      </c>
      <c r="K21" s="46">
        <v>29.05</v>
      </c>
      <c r="L21" s="46">
        <v>6.78</v>
      </c>
      <c r="M21" s="74">
        <v>0</v>
      </c>
      <c r="N21" s="73">
        <v>199.54</v>
      </c>
      <c r="O21" s="46">
        <v>176.88</v>
      </c>
      <c r="P21" s="46">
        <v>0</v>
      </c>
      <c r="Q21" s="46">
        <v>0</v>
      </c>
      <c r="R21" s="46">
        <v>0</v>
      </c>
      <c r="S21" s="74">
        <v>0</v>
      </c>
      <c r="W21">
        <v>29.05</v>
      </c>
      <c r="X21">
        <v>0</v>
      </c>
      <c r="Y21">
        <v>179.14</v>
      </c>
      <c r="Z21">
        <v>20.399999999999999</v>
      </c>
      <c r="AA21">
        <v>0</v>
      </c>
      <c r="AB21">
        <v>100</v>
      </c>
      <c r="AC21">
        <v>0</v>
      </c>
      <c r="AD21">
        <v>0</v>
      </c>
      <c r="AE21">
        <v>76.88</v>
      </c>
      <c r="AF21">
        <v>4.62</v>
      </c>
      <c r="AG21">
        <v>6.78</v>
      </c>
      <c r="AH21">
        <v>0.53</v>
      </c>
    </row>
    <row r="22" spans="1:34">
      <c r="A22" t="s">
        <v>249</v>
      </c>
      <c r="G22" t="s">
        <v>64</v>
      </c>
      <c r="H22" s="73">
        <v>0.53</v>
      </c>
      <c r="I22" s="46">
        <v>0</v>
      </c>
      <c r="J22" s="46">
        <v>4.62</v>
      </c>
      <c r="K22" s="46">
        <v>29.05</v>
      </c>
      <c r="L22" s="46">
        <v>6.78</v>
      </c>
      <c r="M22" s="74">
        <v>0</v>
      </c>
      <c r="N22" s="73">
        <v>199.54</v>
      </c>
      <c r="O22" s="46">
        <v>176.88</v>
      </c>
      <c r="P22" s="46">
        <v>0</v>
      </c>
      <c r="Q22" s="46">
        <v>0</v>
      </c>
      <c r="R22" s="46">
        <v>0</v>
      </c>
      <c r="S22" s="74">
        <v>0</v>
      </c>
      <c r="W22">
        <v>29.05</v>
      </c>
      <c r="X22">
        <v>0</v>
      </c>
      <c r="Y22">
        <v>179.14</v>
      </c>
      <c r="Z22">
        <v>20.399999999999999</v>
      </c>
      <c r="AA22">
        <v>0</v>
      </c>
      <c r="AB22">
        <v>100</v>
      </c>
      <c r="AC22">
        <v>0</v>
      </c>
      <c r="AD22">
        <v>0</v>
      </c>
      <c r="AE22">
        <v>76.88</v>
      </c>
      <c r="AF22">
        <v>4.62</v>
      </c>
      <c r="AG22">
        <v>6.78</v>
      </c>
      <c r="AH22">
        <v>0.53</v>
      </c>
    </row>
    <row r="23" spans="1:34">
      <c r="A23" t="s">
        <v>250</v>
      </c>
      <c r="G23" t="s">
        <v>65</v>
      </c>
      <c r="H23" s="73">
        <v>0.53</v>
      </c>
      <c r="I23" s="46">
        <v>0</v>
      </c>
      <c r="J23" s="46">
        <v>4.62</v>
      </c>
      <c r="K23" s="46">
        <v>29.05</v>
      </c>
      <c r="L23" s="46">
        <v>6.78</v>
      </c>
      <c r="M23" s="74">
        <v>0</v>
      </c>
      <c r="N23" s="73">
        <v>199.54</v>
      </c>
      <c r="O23" s="46">
        <v>176.88</v>
      </c>
      <c r="P23" s="46">
        <v>0</v>
      </c>
      <c r="Q23" s="46">
        <v>0</v>
      </c>
      <c r="R23" s="46">
        <v>0</v>
      </c>
      <c r="S23" s="74">
        <v>0</v>
      </c>
      <c r="W23">
        <v>29.05</v>
      </c>
      <c r="X23">
        <v>0</v>
      </c>
      <c r="Y23">
        <v>179.14</v>
      </c>
      <c r="Z23">
        <v>20.399999999999999</v>
      </c>
      <c r="AA23">
        <v>0</v>
      </c>
      <c r="AB23">
        <v>100</v>
      </c>
      <c r="AC23">
        <v>0</v>
      </c>
      <c r="AD23">
        <v>0</v>
      </c>
      <c r="AE23">
        <v>76.88</v>
      </c>
      <c r="AF23">
        <v>4.62</v>
      </c>
      <c r="AG23">
        <v>6.78</v>
      </c>
      <c r="AH23">
        <v>0.53</v>
      </c>
    </row>
    <row r="24" spans="1:34">
      <c r="A24" t="s">
        <v>251</v>
      </c>
      <c r="G24" t="s">
        <v>66</v>
      </c>
      <c r="H24" s="73">
        <v>0.53</v>
      </c>
      <c r="I24" s="46">
        <v>0</v>
      </c>
      <c r="J24" s="46">
        <v>4.62</v>
      </c>
      <c r="K24" s="46">
        <v>29.05</v>
      </c>
      <c r="L24" s="46">
        <v>6.78</v>
      </c>
      <c r="M24" s="74">
        <v>0</v>
      </c>
      <c r="N24" s="73">
        <v>199.54</v>
      </c>
      <c r="O24" s="46">
        <v>176.88</v>
      </c>
      <c r="P24" s="46">
        <v>0</v>
      </c>
      <c r="Q24" s="46">
        <v>0</v>
      </c>
      <c r="R24" s="46">
        <v>0</v>
      </c>
      <c r="S24" s="74">
        <v>0</v>
      </c>
      <c r="W24">
        <v>29.05</v>
      </c>
      <c r="X24">
        <v>0</v>
      </c>
      <c r="Y24">
        <v>179.14</v>
      </c>
      <c r="Z24">
        <v>20.399999999999999</v>
      </c>
      <c r="AA24">
        <v>0</v>
      </c>
      <c r="AB24">
        <v>100</v>
      </c>
      <c r="AC24">
        <v>0</v>
      </c>
      <c r="AD24">
        <v>0</v>
      </c>
      <c r="AE24">
        <v>76.88</v>
      </c>
      <c r="AF24">
        <v>4.62</v>
      </c>
      <c r="AG24">
        <v>6.78</v>
      </c>
      <c r="AH24">
        <v>0.53</v>
      </c>
    </row>
    <row r="25" spans="1:34">
      <c r="A25" t="s">
        <v>252</v>
      </c>
      <c r="G25" t="s">
        <v>67</v>
      </c>
      <c r="H25" s="73">
        <v>0.53</v>
      </c>
      <c r="I25" s="46">
        <v>0</v>
      </c>
      <c r="J25" s="46">
        <v>4.62</v>
      </c>
      <c r="K25" s="46">
        <v>29.05</v>
      </c>
      <c r="L25" s="46">
        <v>6.78</v>
      </c>
      <c r="M25" s="74">
        <v>0</v>
      </c>
      <c r="N25" s="73">
        <v>199.54</v>
      </c>
      <c r="O25" s="46">
        <v>176.88</v>
      </c>
      <c r="P25" s="46">
        <v>0</v>
      </c>
      <c r="Q25" s="46">
        <v>0</v>
      </c>
      <c r="R25" s="46">
        <v>0</v>
      </c>
      <c r="S25" s="74">
        <v>0</v>
      </c>
      <c r="W25">
        <v>29.05</v>
      </c>
      <c r="X25">
        <v>0</v>
      </c>
      <c r="Y25">
        <v>179.14</v>
      </c>
      <c r="Z25">
        <v>20.399999999999999</v>
      </c>
      <c r="AA25">
        <v>0</v>
      </c>
      <c r="AB25">
        <v>100</v>
      </c>
      <c r="AC25">
        <v>0</v>
      </c>
      <c r="AD25">
        <v>0</v>
      </c>
      <c r="AE25">
        <v>76.88</v>
      </c>
      <c r="AF25">
        <v>4.62</v>
      </c>
      <c r="AG25">
        <v>6.78</v>
      </c>
      <c r="AH25">
        <v>0.53</v>
      </c>
    </row>
    <row r="26" spans="1:34">
      <c r="A26" t="s">
        <v>253</v>
      </c>
      <c r="G26" t="s">
        <v>68</v>
      </c>
      <c r="H26" s="73">
        <v>0.53</v>
      </c>
      <c r="I26" s="46">
        <v>0</v>
      </c>
      <c r="J26" s="46">
        <v>4.62</v>
      </c>
      <c r="K26" s="46">
        <v>29.05</v>
      </c>
      <c r="L26" s="46">
        <v>6.78</v>
      </c>
      <c r="M26" s="74">
        <v>0</v>
      </c>
      <c r="N26" s="73">
        <v>199.54</v>
      </c>
      <c r="O26" s="46">
        <v>176.88</v>
      </c>
      <c r="P26" s="46">
        <v>0</v>
      </c>
      <c r="Q26" s="46">
        <v>0</v>
      </c>
      <c r="R26" s="46">
        <v>0</v>
      </c>
      <c r="S26" s="74">
        <v>0</v>
      </c>
      <c r="W26">
        <v>29.05</v>
      </c>
      <c r="X26">
        <v>0</v>
      </c>
      <c r="Y26">
        <v>179.14</v>
      </c>
      <c r="Z26">
        <v>20.399999999999999</v>
      </c>
      <c r="AA26">
        <v>0</v>
      </c>
      <c r="AB26">
        <v>100</v>
      </c>
      <c r="AC26">
        <v>0</v>
      </c>
      <c r="AD26">
        <v>0</v>
      </c>
      <c r="AE26">
        <v>76.88</v>
      </c>
      <c r="AF26">
        <v>4.62</v>
      </c>
      <c r="AG26">
        <v>6.78</v>
      </c>
      <c r="AH26">
        <v>0.53</v>
      </c>
    </row>
    <row r="27" spans="1:34">
      <c r="A27" t="s">
        <v>254</v>
      </c>
      <c r="G27" t="s">
        <v>69</v>
      </c>
      <c r="H27" s="73">
        <v>0.57999999999999996</v>
      </c>
      <c r="I27" s="46">
        <v>0</v>
      </c>
      <c r="J27" s="46">
        <v>4.62</v>
      </c>
      <c r="K27" s="46">
        <v>29.05</v>
      </c>
      <c r="L27" s="46">
        <v>6.78</v>
      </c>
      <c r="M27" s="74">
        <v>0</v>
      </c>
      <c r="N27" s="73">
        <v>275.88</v>
      </c>
      <c r="O27" s="46">
        <v>100</v>
      </c>
      <c r="P27" s="46">
        <v>0</v>
      </c>
      <c r="Q27" s="46">
        <v>0</v>
      </c>
      <c r="R27" s="46">
        <v>0</v>
      </c>
      <c r="S27" s="74">
        <v>0</v>
      </c>
      <c r="W27">
        <v>29.05</v>
      </c>
      <c r="X27">
        <v>0</v>
      </c>
      <c r="Y27">
        <v>0</v>
      </c>
      <c r="Z27">
        <v>20.399999999999999</v>
      </c>
      <c r="AA27">
        <v>255.48</v>
      </c>
      <c r="AB27">
        <v>0</v>
      </c>
      <c r="AC27">
        <v>100</v>
      </c>
      <c r="AD27">
        <v>0</v>
      </c>
      <c r="AE27">
        <v>0</v>
      </c>
      <c r="AF27">
        <v>4.62</v>
      </c>
      <c r="AG27">
        <v>6.78</v>
      </c>
      <c r="AH27">
        <v>0.57999999999999996</v>
      </c>
    </row>
    <row r="28" spans="1:34">
      <c r="A28" t="s">
        <v>255</v>
      </c>
      <c r="G28" t="s">
        <v>70</v>
      </c>
      <c r="H28" s="73">
        <v>0.57999999999999996</v>
      </c>
      <c r="I28" s="46">
        <v>0</v>
      </c>
      <c r="J28" s="46">
        <v>4.62</v>
      </c>
      <c r="K28" s="46">
        <v>29.05</v>
      </c>
      <c r="L28" s="46">
        <v>6.78</v>
      </c>
      <c r="M28" s="74">
        <v>0</v>
      </c>
      <c r="N28" s="73">
        <v>275.88</v>
      </c>
      <c r="O28" s="46">
        <v>100</v>
      </c>
      <c r="P28" s="46">
        <v>0</v>
      </c>
      <c r="Q28" s="46">
        <v>0</v>
      </c>
      <c r="R28" s="46">
        <v>0</v>
      </c>
      <c r="S28" s="74">
        <v>0</v>
      </c>
      <c r="W28">
        <v>29.05</v>
      </c>
      <c r="X28">
        <v>0</v>
      </c>
      <c r="Y28">
        <v>0</v>
      </c>
      <c r="Z28">
        <v>20.399999999999999</v>
      </c>
      <c r="AA28">
        <v>255.48</v>
      </c>
      <c r="AB28">
        <v>0</v>
      </c>
      <c r="AC28">
        <v>100</v>
      </c>
      <c r="AD28">
        <v>0</v>
      </c>
      <c r="AE28">
        <v>0</v>
      </c>
      <c r="AF28">
        <v>4.62</v>
      </c>
      <c r="AG28">
        <v>6.78</v>
      </c>
      <c r="AH28">
        <v>0.57999999999999996</v>
      </c>
    </row>
    <row r="29" spans="1:34">
      <c r="A29" t="s">
        <v>263</v>
      </c>
      <c r="G29" t="s">
        <v>71</v>
      </c>
      <c r="H29" s="73">
        <v>0.57999999999999996</v>
      </c>
      <c r="I29" s="46">
        <v>0</v>
      </c>
      <c r="J29" s="46">
        <v>4.62</v>
      </c>
      <c r="K29" s="46">
        <v>29.05</v>
      </c>
      <c r="L29" s="46">
        <v>6.78</v>
      </c>
      <c r="M29" s="74">
        <v>0</v>
      </c>
      <c r="N29" s="73">
        <v>275.88</v>
      </c>
      <c r="O29" s="46">
        <v>100</v>
      </c>
      <c r="P29" s="46">
        <v>0</v>
      </c>
      <c r="Q29" s="46">
        <v>0</v>
      </c>
      <c r="R29" s="46">
        <v>0</v>
      </c>
      <c r="S29" s="74">
        <v>0</v>
      </c>
      <c r="W29">
        <v>29.05</v>
      </c>
      <c r="X29">
        <v>0</v>
      </c>
      <c r="Y29">
        <v>0</v>
      </c>
      <c r="Z29">
        <v>20.399999999999999</v>
      </c>
      <c r="AA29">
        <v>255.48</v>
      </c>
      <c r="AB29">
        <v>0</v>
      </c>
      <c r="AC29">
        <v>100</v>
      </c>
      <c r="AD29">
        <v>0</v>
      </c>
      <c r="AE29">
        <v>0</v>
      </c>
      <c r="AF29">
        <v>4.62</v>
      </c>
      <c r="AG29">
        <v>6.78</v>
      </c>
      <c r="AH29">
        <v>0.57999999999999996</v>
      </c>
    </row>
    <row r="30" spans="1:34">
      <c r="A30" t="s">
        <v>264</v>
      </c>
      <c r="G30" t="s">
        <v>72</v>
      </c>
      <c r="H30" s="73">
        <v>0.57999999999999996</v>
      </c>
      <c r="I30" s="46">
        <v>0</v>
      </c>
      <c r="J30" s="46">
        <v>4.62</v>
      </c>
      <c r="K30" s="46">
        <v>29.05</v>
      </c>
      <c r="L30" s="46">
        <v>6.78</v>
      </c>
      <c r="M30" s="74">
        <v>0</v>
      </c>
      <c r="N30" s="73">
        <v>275.88</v>
      </c>
      <c r="O30" s="46">
        <v>100</v>
      </c>
      <c r="P30" s="46">
        <v>0</v>
      </c>
      <c r="Q30" s="46">
        <v>0</v>
      </c>
      <c r="R30" s="46">
        <v>0</v>
      </c>
      <c r="S30" s="74">
        <v>0</v>
      </c>
      <c r="W30">
        <v>29.05</v>
      </c>
      <c r="X30">
        <v>0</v>
      </c>
      <c r="Y30">
        <v>0</v>
      </c>
      <c r="Z30">
        <v>20.399999999999999</v>
      </c>
      <c r="AA30">
        <v>255.48</v>
      </c>
      <c r="AB30">
        <v>0</v>
      </c>
      <c r="AC30">
        <v>100</v>
      </c>
      <c r="AD30">
        <v>0</v>
      </c>
      <c r="AE30">
        <v>0</v>
      </c>
      <c r="AF30">
        <v>4.62</v>
      </c>
      <c r="AG30">
        <v>6.78</v>
      </c>
      <c r="AH30">
        <v>0.57999999999999996</v>
      </c>
    </row>
    <row r="31" spans="1:34">
      <c r="A31" t="s">
        <v>274</v>
      </c>
      <c r="G31" t="s">
        <v>73</v>
      </c>
      <c r="H31" s="73">
        <v>0.68</v>
      </c>
      <c r="I31" s="46">
        <v>0</v>
      </c>
      <c r="J31" s="46">
        <v>4.62</v>
      </c>
      <c r="K31" s="46">
        <v>29.05</v>
      </c>
      <c r="L31" s="46">
        <v>6.78</v>
      </c>
      <c r="M31" s="74">
        <v>0</v>
      </c>
      <c r="N31" s="73">
        <v>275.88</v>
      </c>
      <c r="O31" s="46">
        <v>100</v>
      </c>
      <c r="P31" s="46">
        <v>0</v>
      </c>
      <c r="Q31" s="46">
        <v>0</v>
      </c>
      <c r="R31" s="46">
        <v>0</v>
      </c>
      <c r="S31" s="74">
        <v>0</v>
      </c>
      <c r="W31">
        <v>29.05</v>
      </c>
      <c r="X31">
        <v>0</v>
      </c>
      <c r="Y31">
        <v>0</v>
      </c>
      <c r="Z31">
        <v>20.399999999999999</v>
      </c>
      <c r="AA31">
        <v>255.48</v>
      </c>
      <c r="AB31">
        <v>0</v>
      </c>
      <c r="AC31">
        <v>100</v>
      </c>
      <c r="AD31">
        <v>0</v>
      </c>
      <c r="AE31">
        <v>0</v>
      </c>
      <c r="AF31">
        <v>4.62</v>
      </c>
      <c r="AG31">
        <v>6.78</v>
      </c>
      <c r="AH31">
        <v>0.68</v>
      </c>
    </row>
    <row r="32" spans="1:34">
      <c r="A32" t="s">
        <v>275</v>
      </c>
      <c r="G32" t="s">
        <v>74</v>
      </c>
      <c r="H32" s="73">
        <v>0.68</v>
      </c>
      <c r="I32" s="46">
        <v>0</v>
      </c>
      <c r="J32" s="46">
        <v>4.62</v>
      </c>
      <c r="K32" s="46">
        <v>29.05</v>
      </c>
      <c r="L32" s="46">
        <v>6.78</v>
      </c>
      <c r="M32" s="74">
        <v>0</v>
      </c>
      <c r="N32" s="73">
        <v>275.88</v>
      </c>
      <c r="O32" s="46">
        <v>100</v>
      </c>
      <c r="P32" s="46">
        <v>0</v>
      </c>
      <c r="Q32" s="46">
        <v>0</v>
      </c>
      <c r="R32" s="46">
        <v>0</v>
      </c>
      <c r="S32" s="74">
        <v>0</v>
      </c>
      <c r="W32">
        <v>29.05</v>
      </c>
      <c r="X32">
        <v>0</v>
      </c>
      <c r="Y32">
        <v>0</v>
      </c>
      <c r="Z32">
        <v>20.399999999999999</v>
      </c>
      <c r="AA32">
        <v>255.48</v>
      </c>
      <c r="AB32">
        <v>0</v>
      </c>
      <c r="AC32">
        <v>100</v>
      </c>
      <c r="AD32">
        <v>0</v>
      </c>
      <c r="AE32">
        <v>0</v>
      </c>
      <c r="AF32">
        <v>4.62</v>
      </c>
      <c r="AG32">
        <v>6.78</v>
      </c>
      <c r="AH32">
        <v>0.68</v>
      </c>
    </row>
    <row r="33" spans="1:34">
      <c r="A33" t="s">
        <v>276</v>
      </c>
      <c r="G33" t="s">
        <v>75</v>
      </c>
      <c r="H33" s="73">
        <v>0.68</v>
      </c>
      <c r="I33" s="46">
        <v>0</v>
      </c>
      <c r="J33" s="46">
        <v>4.62</v>
      </c>
      <c r="K33" s="46">
        <v>29.05</v>
      </c>
      <c r="L33" s="46">
        <v>8.17</v>
      </c>
      <c r="M33" s="74">
        <v>0</v>
      </c>
      <c r="N33" s="73">
        <v>275.88</v>
      </c>
      <c r="O33" s="46">
        <v>100</v>
      </c>
      <c r="P33" s="46">
        <v>0</v>
      </c>
      <c r="Q33" s="46">
        <v>0</v>
      </c>
      <c r="R33" s="46">
        <v>0</v>
      </c>
      <c r="S33" s="74">
        <v>0</v>
      </c>
      <c r="W33">
        <v>29.05</v>
      </c>
      <c r="X33">
        <v>0</v>
      </c>
      <c r="Y33">
        <v>0</v>
      </c>
      <c r="Z33">
        <v>20.399999999999999</v>
      </c>
      <c r="AA33">
        <v>255.48</v>
      </c>
      <c r="AB33">
        <v>0</v>
      </c>
      <c r="AC33">
        <v>100</v>
      </c>
      <c r="AD33">
        <v>1.39</v>
      </c>
      <c r="AE33">
        <v>0</v>
      </c>
      <c r="AF33">
        <v>4.62</v>
      </c>
      <c r="AG33">
        <v>6.78</v>
      </c>
      <c r="AH33">
        <v>0.68</v>
      </c>
    </row>
    <row r="34" spans="1:34">
      <c r="A34" t="s">
        <v>277</v>
      </c>
      <c r="G34" t="s">
        <v>76</v>
      </c>
      <c r="H34" s="73">
        <v>0.68</v>
      </c>
      <c r="I34" s="46">
        <v>0</v>
      </c>
      <c r="J34" s="46">
        <v>4.62</v>
      </c>
      <c r="K34" s="46">
        <v>29.05</v>
      </c>
      <c r="L34" s="46">
        <v>8.61</v>
      </c>
      <c r="M34" s="74">
        <v>0</v>
      </c>
      <c r="N34" s="73">
        <v>275.88</v>
      </c>
      <c r="O34" s="46">
        <v>100</v>
      </c>
      <c r="P34" s="46">
        <v>0</v>
      </c>
      <c r="Q34" s="46">
        <v>0</v>
      </c>
      <c r="R34" s="46">
        <v>0</v>
      </c>
      <c r="S34" s="74">
        <v>0</v>
      </c>
      <c r="W34">
        <v>29.05</v>
      </c>
      <c r="X34">
        <v>0</v>
      </c>
      <c r="Y34">
        <v>0</v>
      </c>
      <c r="Z34">
        <v>20.399999999999999</v>
      </c>
      <c r="AA34">
        <v>255.48</v>
      </c>
      <c r="AB34">
        <v>0</v>
      </c>
      <c r="AC34">
        <v>100</v>
      </c>
      <c r="AD34">
        <v>1.83</v>
      </c>
      <c r="AE34">
        <v>0</v>
      </c>
      <c r="AF34">
        <v>4.62</v>
      </c>
      <c r="AG34">
        <v>6.78</v>
      </c>
      <c r="AH34">
        <v>0.68</v>
      </c>
    </row>
    <row r="35" spans="1:34">
      <c r="A35" t="s">
        <v>279</v>
      </c>
      <c r="G35" t="s">
        <v>77</v>
      </c>
      <c r="H35" s="73">
        <v>0.97</v>
      </c>
      <c r="I35" s="46">
        <v>0</v>
      </c>
      <c r="J35" s="46">
        <v>4.62</v>
      </c>
      <c r="K35" s="46">
        <v>29.05</v>
      </c>
      <c r="L35" s="46">
        <v>9.0500000000000007</v>
      </c>
      <c r="M35" s="74">
        <v>0</v>
      </c>
      <c r="N35" s="73">
        <v>275.88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29.05</v>
      </c>
      <c r="X35">
        <v>0</v>
      </c>
      <c r="Y35">
        <v>0</v>
      </c>
      <c r="Z35">
        <v>20.399999999999999</v>
      </c>
      <c r="AA35">
        <v>255.48</v>
      </c>
      <c r="AB35">
        <v>0</v>
      </c>
      <c r="AC35">
        <v>100</v>
      </c>
      <c r="AD35">
        <v>2.27</v>
      </c>
      <c r="AE35">
        <v>0</v>
      </c>
      <c r="AF35">
        <v>4.62</v>
      </c>
      <c r="AG35">
        <v>6.78</v>
      </c>
      <c r="AH35">
        <v>0.97</v>
      </c>
    </row>
    <row r="36" spans="1:34">
      <c r="A36" t="s">
        <v>309</v>
      </c>
      <c r="G36" t="s">
        <v>78</v>
      </c>
      <c r="H36" s="73">
        <v>0.97</v>
      </c>
      <c r="I36" s="46">
        <v>0</v>
      </c>
      <c r="J36" s="46">
        <v>4.62</v>
      </c>
      <c r="K36" s="46">
        <v>29.05</v>
      </c>
      <c r="L36" s="46">
        <v>9.51</v>
      </c>
      <c r="M36" s="74">
        <v>0</v>
      </c>
      <c r="N36" s="73">
        <v>275.88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29.05</v>
      </c>
      <c r="X36">
        <v>0</v>
      </c>
      <c r="Y36">
        <v>0</v>
      </c>
      <c r="Z36">
        <v>20.399999999999999</v>
      </c>
      <c r="AA36">
        <v>255.48</v>
      </c>
      <c r="AB36">
        <v>0</v>
      </c>
      <c r="AC36">
        <v>100</v>
      </c>
      <c r="AD36">
        <v>2.73</v>
      </c>
      <c r="AE36">
        <v>0</v>
      </c>
      <c r="AF36">
        <v>4.62</v>
      </c>
      <c r="AG36">
        <v>6.78</v>
      </c>
      <c r="AH36">
        <v>0.97</v>
      </c>
    </row>
    <row r="37" spans="1:34">
      <c r="A37" t="s">
        <v>310</v>
      </c>
      <c r="G37" t="s">
        <v>79</v>
      </c>
      <c r="H37" s="73">
        <v>0.97</v>
      </c>
      <c r="I37" s="46">
        <v>0</v>
      </c>
      <c r="J37" s="46">
        <v>4.62</v>
      </c>
      <c r="K37" s="46">
        <v>29.05</v>
      </c>
      <c r="L37" s="46">
        <v>9.9600000000000009</v>
      </c>
      <c r="M37" s="74">
        <v>0</v>
      </c>
      <c r="N37" s="73">
        <v>275.88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29.05</v>
      </c>
      <c r="X37">
        <v>0</v>
      </c>
      <c r="Y37">
        <v>0</v>
      </c>
      <c r="Z37">
        <v>20.399999999999999</v>
      </c>
      <c r="AA37">
        <v>255.48</v>
      </c>
      <c r="AB37">
        <v>0</v>
      </c>
      <c r="AC37">
        <v>100</v>
      </c>
      <c r="AD37">
        <v>3.18</v>
      </c>
      <c r="AE37">
        <v>0</v>
      </c>
      <c r="AF37">
        <v>4.62</v>
      </c>
      <c r="AG37">
        <v>6.78</v>
      </c>
      <c r="AH37">
        <v>0.97</v>
      </c>
    </row>
    <row r="38" spans="1:34">
      <c r="A38" t="s">
        <v>311</v>
      </c>
      <c r="G38" t="s">
        <v>80</v>
      </c>
      <c r="H38" s="73">
        <v>0.97</v>
      </c>
      <c r="I38" s="46">
        <v>0</v>
      </c>
      <c r="J38" s="46">
        <v>4.62</v>
      </c>
      <c r="K38" s="46">
        <v>29.05</v>
      </c>
      <c r="L38" s="46">
        <v>10.43</v>
      </c>
      <c r="M38" s="74">
        <v>0</v>
      </c>
      <c r="N38" s="73">
        <v>275.88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29.05</v>
      </c>
      <c r="X38">
        <v>0</v>
      </c>
      <c r="Y38">
        <v>0</v>
      </c>
      <c r="Z38">
        <v>20.399999999999999</v>
      </c>
      <c r="AA38">
        <v>255.48</v>
      </c>
      <c r="AB38">
        <v>0</v>
      </c>
      <c r="AC38">
        <v>100</v>
      </c>
      <c r="AD38">
        <v>3.65</v>
      </c>
      <c r="AE38">
        <v>0</v>
      </c>
      <c r="AF38">
        <v>4.62</v>
      </c>
      <c r="AG38">
        <v>6.78</v>
      </c>
      <c r="AH38">
        <v>0.97</v>
      </c>
    </row>
    <row r="39" spans="1:34">
      <c r="A39" t="s">
        <v>312</v>
      </c>
      <c r="G39" t="s">
        <v>81</v>
      </c>
      <c r="H39" s="73">
        <v>0.97</v>
      </c>
      <c r="I39" s="46">
        <v>0</v>
      </c>
      <c r="J39" s="46">
        <v>4.62</v>
      </c>
      <c r="K39" s="46">
        <v>29.05</v>
      </c>
      <c r="L39" s="46">
        <v>10.940000000000001</v>
      </c>
      <c r="M39" s="74">
        <v>0</v>
      </c>
      <c r="N39" s="73">
        <v>275.88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29.05</v>
      </c>
      <c r="X39">
        <v>0</v>
      </c>
      <c r="Y39">
        <v>0</v>
      </c>
      <c r="Z39">
        <v>20.399999999999999</v>
      </c>
      <c r="AA39">
        <v>255.48</v>
      </c>
      <c r="AB39">
        <v>0</v>
      </c>
      <c r="AC39">
        <v>100</v>
      </c>
      <c r="AD39">
        <v>4.16</v>
      </c>
      <c r="AE39">
        <v>0</v>
      </c>
      <c r="AF39">
        <v>4.62</v>
      </c>
      <c r="AG39">
        <v>6.78</v>
      </c>
      <c r="AH39">
        <v>0.97</v>
      </c>
    </row>
    <row r="40" spans="1:34">
      <c r="A40" t="s">
        <v>329</v>
      </c>
      <c r="G40" t="s">
        <v>82</v>
      </c>
      <c r="H40" s="73">
        <v>0.97</v>
      </c>
      <c r="I40" s="46">
        <v>0</v>
      </c>
      <c r="J40" s="46">
        <v>4.62</v>
      </c>
      <c r="K40" s="46">
        <v>29.05</v>
      </c>
      <c r="L40" s="46">
        <v>11.379999999999999</v>
      </c>
      <c r="M40" s="74">
        <v>0</v>
      </c>
      <c r="N40" s="73">
        <v>275.88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29.05</v>
      </c>
      <c r="X40">
        <v>0</v>
      </c>
      <c r="Y40">
        <v>0</v>
      </c>
      <c r="Z40">
        <v>20.399999999999999</v>
      </c>
      <c r="AA40">
        <v>255.48</v>
      </c>
      <c r="AB40">
        <v>0</v>
      </c>
      <c r="AC40">
        <v>100</v>
      </c>
      <c r="AD40">
        <v>4.5999999999999996</v>
      </c>
      <c r="AE40">
        <v>0</v>
      </c>
      <c r="AF40">
        <v>4.62</v>
      </c>
      <c r="AG40">
        <v>6.78</v>
      </c>
      <c r="AH40">
        <v>0.97</v>
      </c>
    </row>
    <row r="41" spans="1:34">
      <c r="A41" t="s">
        <v>330</v>
      </c>
      <c r="G41" t="s">
        <v>83</v>
      </c>
      <c r="H41" s="73">
        <v>0.97</v>
      </c>
      <c r="I41" s="46">
        <v>0</v>
      </c>
      <c r="J41" s="46">
        <v>4.62</v>
      </c>
      <c r="K41" s="46">
        <v>29.05</v>
      </c>
      <c r="L41" s="46">
        <v>11.79</v>
      </c>
      <c r="M41" s="74">
        <v>0</v>
      </c>
      <c r="N41" s="73">
        <v>275.88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29.05</v>
      </c>
      <c r="X41">
        <v>0</v>
      </c>
      <c r="Y41">
        <v>0</v>
      </c>
      <c r="Z41">
        <v>20.399999999999999</v>
      </c>
      <c r="AA41">
        <v>255.48</v>
      </c>
      <c r="AB41">
        <v>0</v>
      </c>
      <c r="AC41">
        <v>100</v>
      </c>
      <c r="AD41">
        <v>5.01</v>
      </c>
      <c r="AE41">
        <v>0</v>
      </c>
      <c r="AF41">
        <v>4.62</v>
      </c>
      <c r="AG41">
        <v>6.78</v>
      </c>
      <c r="AH41">
        <v>0.97</v>
      </c>
    </row>
    <row r="42" spans="1:34">
      <c r="A42" t="s">
        <v>331</v>
      </c>
      <c r="G42" t="s">
        <v>84</v>
      </c>
      <c r="H42" s="73">
        <v>0.97</v>
      </c>
      <c r="I42" s="46">
        <v>0</v>
      </c>
      <c r="J42" s="46">
        <v>4.62</v>
      </c>
      <c r="K42" s="46">
        <v>29.05</v>
      </c>
      <c r="L42" s="46">
        <v>12.14</v>
      </c>
      <c r="M42" s="74">
        <v>0</v>
      </c>
      <c r="N42" s="73">
        <v>275.88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29.05</v>
      </c>
      <c r="X42">
        <v>0</v>
      </c>
      <c r="Y42">
        <v>0</v>
      </c>
      <c r="Z42">
        <v>20.399999999999999</v>
      </c>
      <c r="AA42">
        <v>255.48</v>
      </c>
      <c r="AB42">
        <v>0</v>
      </c>
      <c r="AC42">
        <v>100</v>
      </c>
      <c r="AD42">
        <v>5.36</v>
      </c>
      <c r="AE42">
        <v>0</v>
      </c>
      <c r="AF42">
        <v>4.62</v>
      </c>
      <c r="AG42">
        <v>6.78</v>
      </c>
      <c r="AH42">
        <v>0.97</v>
      </c>
    </row>
    <row r="43" spans="1:34">
      <c r="A43" t="s">
        <v>337</v>
      </c>
      <c r="G43" t="s">
        <v>85</v>
      </c>
      <c r="H43" s="73">
        <v>0.97</v>
      </c>
      <c r="I43" s="46">
        <v>0</v>
      </c>
      <c r="J43" s="46">
        <v>4.53</v>
      </c>
      <c r="K43" s="46">
        <v>29.05</v>
      </c>
      <c r="L43" s="46">
        <v>12.47</v>
      </c>
      <c r="M43" s="74">
        <v>0</v>
      </c>
      <c r="N43" s="73">
        <v>275.88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29.05</v>
      </c>
      <c r="X43">
        <v>0</v>
      </c>
      <c r="Y43">
        <v>0</v>
      </c>
      <c r="Z43">
        <v>20.399999999999999</v>
      </c>
      <c r="AA43">
        <v>255.48</v>
      </c>
      <c r="AB43">
        <v>0</v>
      </c>
      <c r="AC43">
        <v>100</v>
      </c>
      <c r="AD43">
        <v>5.69</v>
      </c>
      <c r="AE43">
        <v>0</v>
      </c>
      <c r="AF43">
        <v>4.53</v>
      </c>
      <c r="AG43">
        <v>6.78</v>
      </c>
      <c r="AH43">
        <v>0.97</v>
      </c>
    </row>
    <row r="44" spans="1:34">
      <c r="A44" t="s">
        <v>339</v>
      </c>
      <c r="G44" t="s">
        <v>86</v>
      </c>
      <c r="H44" s="73">
        <v>0.97</v>
      </c>
      <c r="I44" s="46">
        <v>0</v>
      </c>
      <c r="J44" s="46">
        <v>4.53</v>
      </c>
      <c r="K44" s="46">
        <v>29.05</v>
      </c>
      <c r="L44" s="46">
        <v>12.74</v>
      </c>
      <c r="M44" s="74">
        <v>0</v>
      </c>
      <c r="N44" s="73">
        <v>275.88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29.05</v>
      </c>
      <c r="X44">
        <v>0</v>
      </c>
      <c r="Y44">
        <v>0</v>
      </c>
      <c r="Z44">
        <v>20.399999999999999</v>
      </c>
      <c r="AA44">
        <v>255.48</v>
      </c>
      <c r="AB44">
        <v>0</v>
      </c>
      <c r="AC44">
        <v>100</v>
      </c>
      <c r="AD44">
        <v>5.96</v>
      </c>
      <c r="AE44">
        <v>0</v>
      </c>
      <c r="AF44">
        <v>4.53</v>
      </c>
      <c r="AG44">
        <v>6.78</v>
      </c>
      <c r="AH44">
        <v>0.97</v>
      </c>
    </row>
    <row r="45" spans="1:34">
      <c r="A45" t="s">
        <v>358</v>
      </c>
      <c r="G45" t="s">
        <v>87</v>
      </c>
      <c r="H45" s="73">
        <v>0.97</v>
      </c>
      <c r="I45" s="46">
        <v>0</v>
      </c>
      <c r="J45" s="46">
        <v>4.53</v>
      </c>
      <c r="K45" s="46">
        <v>29.05</v>
      </c>
      <c r="L45" s="46">
        <v>12.97</v>
      </c>
      <c r="M45" s="74">
        <v>0</v>
      </c>
      <c r="N45" s="73">
        <v>275.88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29.05</v>
      </c>
      <c r="X45">
        <v>0</v>
      </c>
      <c r="Y45">
        <v>0</v>
      </c>
      <c r="Z45">
        <v>20.399999999999999</v>
      </c>
      <c r="AA45">
        <v>255.48</v>
      </c>
      <c r="AB45">
        <v>0</v>
      </c>
      <c r="AC45">
        <v>100</v>
      </c>
      <c r="AD45">
        <v>6.19</v>
      </c>
      <c r="AE45">
        <v>0</v>
      </c>
      <c r="AF45">
        <v>4.53</v>
      </c>
      <c r="AG45">
        <v>6.78</v>
      </c>
      <c r="AH45">
        <v>0.97</v>
      </c>
    </row>
    <row r="46" spans="1:34">
      <c r="A46" t="s">
        <v>359</v>
      </c>
      <c r="G46" t="s">
        <v>88</v>
      </c>
      <c r="H46" s="73">
        <v>0.97</v>
      </c>
      <c r="I46" s="46">
        <v>0</v>
      </c>
      <c r="J46" s="46">
        <v>4.53</v>
      </c>
      <c r="K46" s="46">
        <v>29.05</v>
      </c>
      <c r="L46" s="46">
        <v>13.36</v>
      </c>
      <c r="M46" s="74">
        <v>0</v>
      </c>
      <c r="N46" s="73">
        <v>275.88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29.05</v>
      </c>
      <c r="X46">
        <v>0</v>
      </c>
      <c r="Y46">
        <v>0</v>
      </c>
      <c r="Z46">
        <v>20.399999999999999</v>
      </c>
      <c r="AA46">
        <v>255.48</v>
      </c>
      <c r="AB46">
        <v>0</v>
      </c>
      <c r="AC46">
        <v>100</v>
      </c>
      <c r="AD46">
        <v>6.58</v>
      </c>
      <c r="AE46">
        <v>0</v>
      </c>
      <c r="AF46">
        <v>4.53</v>
      </c>
      <c r="AG46">
        <v>6.78</v>
      </c>
      <c r="AH46">
        <v>0.97</v>
      </c>
    </row>
    <row r="47" spans="1:34">
      <c r="A47" t="s">
        <v>360</v>
      </c>
      <c r="G47" t="s">
        <v>89</v>
      </c>
      <c r="H47" s="73">
        <v>0.97</v>
      </c>
      <c r="I47" s="46">
        <v>0</v>
      </c>
      <c r="J47" s="46">
        <v>4.53</v>
      </c>
      <c r="K47" s="46">
        <v>29.05</v>
      </c>
      <c r="L47" s="46">
        <v>13.510000000000002</v>
      </c>
      <c r="M47" s="74">
        <v>0</v>
      </c>
      <c r="N47" s="73">
        <v>275.88</v>
      </c>
      <c r="O47" s="46">
        <v>100</v>
      </c>
      <c r="P47" s="46">
        <v>0</v>
      </c>
      <c r="Q47" s="46">
        <v>0</v>
      </c>
      <c r="R47" s="46">
        <v>0</v>
      </c>
      <c r="S47" s="74">
        <v>0</v>
      </c>
      <c r="W47">
        <v>29.05</v>
      </c>
      <c r="X47">
        <v>0</v>
      </c>
      <c r="Y47">
        <v>0</v>
      </c>
      <c r="Z47">
        <v>20.399999999999999</v>
      </c>
      <c r="AA47">
        <v>255.48</v>
      </c>
      <c r="AB47">
        <v>0</v>
      </c>
      <c r="AC47">
        <v>100</v>
      </c>
      <c r="AD47">
        <v>6.73</v>
      </c>
      <c r="AE47">
        <v>0</v>
      </c>
      <c r="AF47">
        <v>4.53</v>
      </c>
      <c r="AG47">
        <v>6.78</v>
      </c>
      <c r="AH47">
        <v>0.97</v>
      </c>
    </row>
    <row r="48" spans="1:34">
      <c r="A48" t="s">
        <v>364</v>
      </c>
      <c r="G48" t="s">
        <v>90</v>
      </c>
      <c r="H48" s="73">
        <v>0.97</v>
      </c>
      <c r="I48" s="46">
        <v>0</v>
      </c>
      <c r="J48" s="46">
        <v>4.53</v>
      </c>
      <c r="K48" s="46">
        <v>29.05</v>
      </c>
      <c r="L48" s="46">
        <v>13.66</v>
      </c>
      <c r="M48" s="74">
        <v>0</v>
      </c>
      <c r="N48" s="73">
        <v>275.88</v>
      </c>
      <c r="O48" s="46">
        <v>100</v>
      </c>
      <c r="P48" s="46">
        <v>0</v>
      </c>
      <c r="Q48" s="46">
        <v>0</v>
      </c>
      <c r="R48" s="46">
        <v>0</v>
      </c>
      <c r="S48" s="74">
        <v>0</v>
      </c>
      <c r="W48">
        <v>29.05</v>
      </c>
      <c r="X48">
        <v>0</v>
      </c>
      <c r="Y48">
        <v>0</v>
      </c>
      <c r="Z48">
        <v>20.399999999999999</v>
      </c>
      <c r="AA48">
        <v>255.48</v>
      </c>
      <c r="AB48">
        <v>0</v>
      </c>
      <c r="AC48">
        <v>100</v>
      </c>
      <c r="AD48">
        <v>6.88</v>
      </c>
      <c r="AE48">
        <v>0</v>
      </c>
      <c r="AF48">
        <v>4.53</v>
      </c>
      <c r="AG48">
        <v>6.78</v>
      </c>
      <c r="AH48">
        <v>0.97</v>
      </c>
    </row>
    <row r="49" spans="1:34">
      <c r="A49" t="s">
        <v>365</v>
      </c>
      <c r="G49" t="s">
        <v>91</v>
      </c>
      <c r="H49" s="73">
        <v>0.97</v>
      </c>
      <c r="I49" s="46">
        <v>0</v>
      </c>
      <c r="J49" s="46">
        <v>4.53</v>
      </c>
      <c r="K49" s="46">
        <v>29.05</v>
      </c>
      <c r="L49" s="46">
        <v>13.83</v>
      </c>
      <c r="M49" s="74">
        <v>0</v>
      </c>
      <c r="N49" s="73">
        <v>275.88</v>
      </c>
      <c r="O49" s="46">
        <v>100</v>
      </c>
      <c r="P49" s="46">
        <v>0</v>
      </c>
      <c r="Q49" s="46">
        <v>0</v>
      </c>
      <c r="R49" s="46">
        <v>0</v>
      </c>
      <c r="S49" s="74">
        <v>0</v>
      </c>
      <c r="W49">
        <v>29.05</v>
      </c>
      <c r="X49">
        <v>0</v>
      </c>
      <c r="Y49">
        <v>0</v>
      </c>
      <c r="Z49">
        <v>20.399999999999999</v>
      </c>
      <c r="AA49">
        <v>255.48</v>
      </c>
      <c r="AB49">
        <v>0</v>
      </c>
      <c r="AC49">
        <v>100</v>
      </c>
      <c r="AD49">
        <v>7.05</v>
      </c>
      <c r="AE49">
        <v>0</v>
      </c>
      <c r="AF49">
        <v>4.53</v>
      </c>
      <c r="AG49">
        <v>6.78</v>
      </c>
      <c r="AH49">
        <v>0.97</v>
      </c>
    </row>
    <row r="50" spans="1:34">
      <c r="A50" t="s">
        <v>366</v>
      </c>
      <c r="G50" t="s">
        <v>92</v>
      </c>
      <c r="H50" s="73">
        <v>0.97</v>
      </c>
      <c r="I50" s="46">
        <v>0</v>
      </c>
      <c r="J50" s="46">
        <v>4.53</v>
      </c>
      <c r="K50" s="46">
        <v>29.05</v>
      </c>
      <c r="L50" s="46">
        <v>13.879999999999999</v>
      </c>
      <c r="M50" s="74">
        <v>0</v>
      </c>
      <c r="N50" s="73">
        <v>275.88</v>
      </c>
      <c r="O50" s="46">
        <v>100</v>
      </c>
      <c r="P50" s="46">
        <v>0</v>
      </c>
      <c r="Q50" s="46">
        <v>0</v>
      </c>
      <c r="R50" s="46">
        <v>0</v>
      </c>
      <c r="S50" s="74">
        <v>0</v>
      </c>
      <c r="W50">
        <v>29.05</v>
      </c>
      <c r="X50">
        <v>0</v>
      </c>
      <c r="Y50">
        <v>0</v>
      </c>
      <c r="Z50">
        <v>20.399999999999999</v>
      </c>
      <c r="AA50">
        <v>255.48</v>
      </c>
      <c r="AB50">
        <v>0</v>
      </c>
      <c r="AC50">
        <v>100</v>
      </c>
      <c r="AD50">
        <v>7.1</v>
      </c>
      <c r="AE50">
        <v>0</v>
      </c>
      <c r="AF50">
        <v>4.53</v>
      </c>
      <c r="AG50">
        <v>6.78</v>
      </c>
      <c r="AH50">
        <v>0.97</v>
      </c>
    </row>
    <row r="51" spans="1:34">
      <c r="A51" t="s">
        <v>368</v>
      </c>
      <c r="G51" t="s">
        <v>93</v>
      </c>
      <c r="H51" s="73">
        <v>0.97</v>
      </c>
      <c r="I51" s="46">
        <v>0</v>
      </c>
      <c r="J51" s="46">
        <v>4.53</v>
      </c>
      <c r="K51" s="46">
        <v>29.05</v>
      </c>
      <c r="L51" s="46">
        <v>13.940000000000001</v>
      </c>
      <c r="M51" s="74">
        <v>0</v>
      </c>
      <c r="N51" s="73">
        <v>275.88</v>
      </c>
      <c r="O51" s="46">
        <v>100</v>
      </c>
      <c r="P51" s="46">
        <v>0</v>
      </c>
      <c r="Q51" s="46">
        <v>0</v>
      </c>
      <c r="R51" s="46">
        <v>0</v>
      </c>
      <c r="S51" s="74">
        <v>0</v>
      </c>
      <c r="W51">
        <v>29.05</v>
      </c>
      <c r="X51">
        <v>0</v>
      </c>
      <c r="Y51">
        <v>0</v>
      </c>
      <c r="Z51">
        <v>20.399999999999999</v>
      </c>
      <c r="AA51">
        <v>255.48</v>
      </c>
      <c r="AB51">
        <v>0</v>
      </c>
      <c r="AC51">
        <v>100</v>
      </c>
      <c r="AD51">
        <v>7.16</v>
      </c>
      <c r="AE51">
        <v>0</v>
      </c>
      <c r="AF51">
        <v>4.53</v>
      </c>
      <c r="AG51">
        <v>6.78</v>
      </c>
      <c r="AH51">
        <v>0.97</v>
      </c>
    </row>
    <row r="52" spans="1:34">
      <c r="A52" t="s">
        <v>369</v>
      </c>
      <c r="G52" t="s">
        <v>94</v>
      </c>
      <c r="H52" s="73">
        <v>0.97</v>
      </c>
      <c r="I52" s="46">
        <v>0</v>
      </c>
      <c r="J52" s="46">
        <v>4.53</v>
      </c>
      <c r="K52" s="46">
        <v>29.05</v>
      </c>
      <c r="L52" s="46">
        <v>13.99</v>
      </c>
      <c r="M52" s="74">
        <v>0</v>
      </c>
      <c r="N52" s="73">
        <v>275.88</v>
      </c>
      <c r="O52" s="46">
        <v>100</v>
      </c>
      <c r="P52" s="46">
        <v>0</v>
      </c>
      <c r="Q52" s="46">
        <v>0</v>
      </c>
      <c r="R52" s="46">
        <v>0</v>
      </c>
      <c r="S52" s="74">
        <v>0</v>
      </c>
      <c r="W52">
        <v>29.05</v>
      </c>
      <c r="X52">
        <v>0</v>
      </c>
      <c r="Y52">
        <v>0</v>
      </c>
      <c r="Z52">
        <v>20.399999999999999</v>
      </c>
      <c r="AA52">
        <v>255.48</v>
      </c>
      <c r="AB52">
        <v>0</v>
      </c>
      <c r="AC52">
        <v>100</v>
      </c>
      <c r="AD52">
        <v>7.21</v>
      </c>
      <c r="AE52">
        <v>0</v>
      </c>
      <c r="AF52">
        <v>4.53</v>
      </c>
      <c r="AG52">
        <v>6.78</v>
      </c>
      <c r="AH52">
        <v>0.97</v>
      </c>
    </row>
    <row r="53" spans="1:34">
      <c r="A53" t="s">
        <v>403</v>
      </c>
      <c r="G53" t="s">
        <v>95</v>
      </c>
      <c r="H53" s="73">
        <v>0.97</v>
      </c>
      <c r="I53" s="46">
        <v>0</v>
      </c>
      <c r="J53" s="46">
        <v>4.53</v>
      </c>
      <c r="K53" s="46">
        <v>29.05</v>
      </c>
      <c r="L53" s="46">
        <v>14.09</v>
      </c>
      <c r="M53" s="74">
        <v>0</v>
      </c>
      <c r="N53" s="73">
        <v>275.88</v>
      </c>
      <c r="O53" s="46">
        <v>100</v>
      </c>
      <c r="P53" s="46">
        <v>0</v>
      </c>
      <c r="Q53" s="46">
        <v>0</v>
      </c>
      <c r="R53" s="46">
        <v>0</v>
      </c>
      <c r="S53" s="74">
        <v>0</v>
      </c>
      <c r="W53">
        <v>29.05</v>
      </c>
      <c r="X53">
        <v>0</v>
      </c>
      <c r="Y53">
        <v>0</v>
      </c>
      <c r="Z53">
        <v>20.399999999999999</v>
      </c>
      <c r="AA53">
        <v>255.48</v>
      </c>
      <c r="AB53">
        <v>0</v>
      </c>
      <c r="AC53">
        <v>100</v>
      </c>
      <c r="AD53">
        <v>7.31</v>
      </c>
      <c r="AE53">
        <v>0</v>
      </c>
      <c r="AF53">
        <v>4.53</v>
      </c>
      <c r="AG53">
        <v>6.78</v>
      </c>
      <c r="AH53">
        <v>0.97</v>
      </c>
    </row>
    <row r="54" spans="1:34">
      <c r="A54" t="s">
        <v>402</v>
      </c>
      <c r="G54" t="s">
        <v>96</v>
      </c>
      <c r="H54" s="73">
        <v>0.97</v>
      </c>
      <c r="I54" s="46">
        <v>0</v>
      </c>
      <c r="J54" s="46">
        <v>4.53</v>
      </c>
      <c r="K54" s="46">
        <v>29.05</v>
      </c>
      <c r="L54" s="46">
        <v>13.870000000000001</v>
      </c>
      <c r="M54" s="74">
        <v>0</v>
      </c>
      <c r="N54" s="73">
        <v>275.88</v>
      </c>
      <c r="O54" s="46">
        <v>100</v>
      </c>
      <c r="P54" s="46">
        <v>0</v>
      </c>
      <c r="Q54" s="46">
        <v>0</v>
      </c>
      <c r="R54" s="46">
        <v>0</v>
      </c>
      <c r="S54" s="74">
        <v>0</v>
      </c>
      <c r="W54">
        <v>29.05</v>
      </c>
      <c r="X54">
        <v>0</v>
      </c>
      <c r="Y54">
        <v>0</v>
      </c>
      <c r="Z54">
        <v>20.399999999999999</v>
      </c>
      <c r="AA54">
        <v>255.48</v>
      </c>
      <c r="AB54">
        <v>0</v>
      </c>
      <c r="AC54">
        <v>100</v>
      </c>
      <c r="AD54">
        <v>7.09</v>
      </c>
      <c r="AE54">
        <v>0</v>
      </c>
      <c r="AF54">
        <v>4.53</v>
      </c>
      <c r="AG54">
        <v>6.78</v>
      </c>
      <c r="AH54">
        <v>0.97</v>
      </c>
    </row>
    <row r="55" spans="1:34">
      <c r="A55" t="s">
        <v>404</v>
      </c>
      <c r="G55" t="s">
        <v>97</v>
      </c>
      <c r="H55" s="73">
        <v>0.97</v>
      </c>
      <c r="I55" s="46">
        <v>0</v>
      </c>
      <c r="J55" s="46">
        <v>4.53</v>
      </c>
      <c r="K55" s="46">
        <v>29.05</v>
      </c>
      <c r="L55" s="46">
        <v>13.83</v>
      </c>
      <c r="M55" s="74">
        <v>0</v>
      </c>
      <c r="N55" s="73">
        <v>275.88</v>
      </c>
      <c r="O55" s="46">
        <v>100</v>
      </c>
      <c r="P55" s="46">
        <v>0</v>
      </c>
      <c r="Q55" s="46">
        <v>0</v>
      </c>
      <c r="R55" s="46">
        <v>0</v>
      </c>
      <c r="S55" s="74">
        <v>0</v>
      </c>
      <c r="W55">
        <v>29.05</v>
      </c>
      <c r="X55">
        <v>0</v>
      </c>
      <c r="Y55">
        <v>0</v>
      </c>
      <c r="Z55">
        <v>20.399999999999999</v>
      </c>
      <c r="AA55">
        <v>255.48</v>
      </c>
      <c r="AB55">
        <v>0</v>
      </c>
      <c r="AC55">
        <v>100</v>
      </c>
      <c r="AD55">
        <v>7.05</v>
      </c>
      <c r="AE55">
        <v>0</v>
      </c>
      <c r="AF55">
        <v>4.53</v>
      </c>
      <c r="AG55">
        <v>6.78</v>
      </c>
      <c r="AH55">
        <v>0.97</v>
      </c>
    </row>
    <row r="56" spans="1:34">
      <c r="A56" t="s">
        <v>404</v>
      </c>
      <c r="G56" t="s">
        <v>98</v>
      </c>
      <c r="H56" s="73">
        <v>0.97</v>
      </c>
      <c r="I56" s="46">
        <v>0</v>
      </c>
      <c r="J56" s="46">
        <v>4.53</v>
      </c>
      <c r="K56" s="46">
        <v>29.05</v>
      </c>
      <c r="L56" s="46">
        <v>13.75</v>
      </c>
      <c r="M56" s="74">
        <v>0</v>
      </c>
      <c r="N56" s="73">
        <v>275.88</v>
      </c>
      <c r="O56" s="46">
        <v>100</v>
      </c>
      <c r="P56" s="46">
        <v>0</v>
      </c>
      <c r="Q56" s="46">
        <v>0</v>
      </c>
      <c r="R56" s="46">
        <v>0</v>
      </c>
      <c r="S56" s="74">
        <v>0</v>
      </c>
      <c r="W56">
        <v>29.05</v>
      </c>
      <c r="X56">
        <v>0</v>
      </c>
      <c r="Y56">
        <v>0</v>
      </c>
      <c r="Z56">
        <v>20.399999999999999</v>
      </c>
      <c r="AA56">
        <v>255.48</v>
      </c>
      <c r="AB56">
        <v>0</v>
      </c>
      <c r="AC56">
        <v>100</v>
      </c>
      <c r="AD56">
        <v>6.97</v>
      </c>
      <c r="AE56">
        <v>0</v>
      </c>
      <c r="AF56">
        <v>4.53</v>
      </c>
      <c r="AG56">
        <v>6.78</v>
      </c>
      <c r="AH56">
        <v>0.97</v>
      </c>
    </row>
    <row r="57" spans="1:34">
      <c r="G57" t="s">
        <v>99</v>
      </c>
      <c r="H57" s="73">
        <v>0.97</v>
      </c>
      <c r="I57" s="46">
        <v>0</v>
      </c>
      <c r="J57" s="46">
        <v>4.53</v>
      </c>
      <c r="K57" s="46">
        <v>29.05</v>
      </c>
      <c r="L57" s="46">
        <v>13.45</v>
      </c>
      <c r="M57" s="74">
        <v>0</v>
      </c>
      <c r="N57" s="73">
        <v>275.88</v>
      </c>
      <c r="O57" s="46">
        <v>100</v>
      </c>
      <c r="P57" s="46">
        <v>0</v>
      </c>
      <c r="Q57" s="46">
        <v>0</v>
      </c>
      <c r="R57" s="46">
        <v>0</v>
      </c>
      <c r="S57" s="74">
        <v>0</v>
      </c>
      <c r="W57">
        <v>29.05</v>
      </c>
      <c r="X57">
        <v>0</v>
      </c>
      <c r="Y57">
        <v>0</v>
      </c>
      <c r="Z57">
        <v>20.399999999999999</v>
      </c>
      <c r="AA57">
        <v>255.48</v>
      </c>
      <c r="AB57">
        <v>0</v>
      </c>
      <c r="AC57">
        <v>100</v>
      </c>
      <c r="AD57">
        <v>6.67</v>
      </c>
      <c r="AE57">
        <v>0</v>
      </c>
      <c r="AF57">
        <v>4.53</v>
      </c>
      <c r="AG57">
        <v>6.78</v>
      </c>
      <c r="AH57">
        <v>0.97</v>
      </c>
    </row>
    <row r="58" spans="1:34">
      <c r="G58" t="s">
        <v>100</v>
      </c>
      <c r="H58" s="73">
        <v>0.97</v>
      </c>
      <c r="I58" s="46">
        <v>0</v>
      </c>
      <c r="J58" s="46">
        <v>4.53</v>
      </c>
      <c r="K58" s="46">
        <v>29.05</v>
      </c>
      <c r="L58" s="46">
        <v>13.22</v>
      </c>
      <c r="M58" s="74">
        <v>0</v>
      </c>
      <c r="N58" s="73">
        <v>275.88</v>
      </c>
      <c r="O58" s="46">
        <v>100</v>
      </c>
      <c r="P58" s="46">
        <v>0</v>
      </c>
      <c r="Q58" s="46">
        <v>0</v>
      </c>
      <c r="R58" s="46">
        <v>0</v>
      </c>
      <c r="S58" s="74">
        <v>0</v>
      </c>
      <c r="W58">
        <v>29.05</v>
      </c>
      <c r="X58">
        <v>0</v>
      </c>
      <c r="Y58">
        <v>0</v>
      </c>
      <c r="Z58">
        <v>20.399999999999999</v>
      </c>
      <c r="AA58">
        <v>255.48</v>
      </c>
      <c r="AB58">
        <v>0</v>
      </c>
      <c r="AC58">
        <v>100</v>
      </c>
      <c r="AD58">
        <v>6.44</v>
      </c>
      <c r="AE58">
        <v>0</v>
      </c>
      <c r="AF58">
        <v>4.53</v>
      </c>
      <c r="AG58">
        <v>6.78</v>
      </c>
      <c r="AH58">
        <v>0.97</v>
      </c>
    </row>
    <row r="59" spans="1:34">
      <c r="G59" t="s">
        <v>101</v>
      </c>
      <c r="H59" s="73">
        <v>0.97</v>
      </c>
      <c r="I59" s="46">
        <v>0</v>
      </c>
      <c r="J59" s="46">
        <v>4.53</v>
      </c>
      <c r="K59" s="46">
        <v>29.05</v>
      </c>
      <c r="L59" s="46">
        <v>12.9</v>
      </c>
      <c r="M59" s="74">
        <v>0</v>
      </c>
      <c r="N59" s="73">
        <v>275.88</v>
      </c>
      <c r="O59" s="46">
        <v>100</v>
      </c>
      <c r="P59" s="46">
        <v>0</v>
      </c>
      <c r="Q59" s="46">
        <v>0</v>
      </c>
      <c r="R59" s="46">
        <v>0</v>
      </c>
      <c r="S59" s="74">
        <v>0</v>
      </c>
      <c r="W59">
        <v>29.05</v>
      </c>
      <c r="X59">
        <v>0</v>
      </c>
      <c r="Y59">
        <v>0</v>
      </c>
      <c r="Z59">
        <v>20.399999999999999</v>
      </c>
      <c r="AA59">
        <v>255.48</v>
      </c>
      <c r="AB59">
        <v>0</v>
      </c>
      <c r="AC59">
        <v>100</v>
      </c>
      <c r="AD59">
        <v>6.12</v>
      </c>
      <c r="AE59">
        <v>0</v>
      </c>
      <c r="AF59">
        <v>4.53</v>
      </c>
      <c r="AG59">
        <v>6.78</v>
      </c>
      <c r="AH59">
        <v>0.97</v>
      </c>
    </row>
    <row r="60" spans="1:34">
      <c r="G60" t="s">
        <v>102</v>
      </c>
      <c r="H60" s="73">
        <v>0.97</v>
      </c>
      <c r="I60" s="46">
        <v>0</v>
      </c>
      <c r="J60" s="46">
        <v>4.53</v>
      </c>
      <c r="K60" s="46">
        <v>29.05</v>
      </c>
      <c r="L60" s="46">
        <v>12.59</v>
      </c>
      <c r="M60" s="74">
        <v>0</v>
      </c>
      <c r="N60" s="73">
        <v>275.88</v>
      </c>
      <c r="O60" s="46">
        <v>100</v>
      </c>
      <c r="P60" s="46">
        <v>0</v>
      </c>
      <c r="Q60" s="46">
        <v>0</v>
      </c>
      <c r="R60" s="46">
        <v>0</v>
      </c>
      <c r="S60" s="74">
        <v>0</v>
      </c>
      <c r="W60">
        <v>29.05</v>
      </c>
      <c r="X60">
        <v>0</v>
      </c>
      <c r="Y60">
        <v>0</v>
      </c>
      <c r="Z60">
        <v>20.399999999999999</v>
      </c>
      <c r="AA60">
        <v>255.48</v>
      </c>
      <c r="AB60">
        <v>0</v>
      </c>
      <c r="AC60">
        <v>100</v>
      </c>
      <c r="AD60">
        <v>5.81</v>
      </c>
      <c r="AE60">
        <v>0</v>
      </c>
      <c r="AF60">
        <v>4.53</v>
      </c>
      <c r="AG60">
        <v>6.78</v>
      </c>
      <c r="AH60">
        <v>0.97</v>
      </c>
    </row>
    <row r="61" spans="1:34">
      <c r="G61" t="s">
        <v>103</v>
      </c>
      <c r="H61" s="73">
        <v>0.97</v>
      </c>
      <c r="I61" s="46">
        <v>0</v>
      </c>
      <c r="J61" s="46">
        <v>4.53</v>
      </c>
      <c r="K61" s="46">
        <v>29.05</v>
      </c>
      <c r="L61" s="46">
        <v>12.3</v>
      </c>
      <c r="M61" s="74">
        <v>0</v>
      </c>
      <c r="N61" s="73">
        <v>275.88</v>
      </c>
      <c r="O61" s="46">
        <v>100</v>
      </c>
      <c r="P61" s="46">
        <v>0</v>
      </c>
      <c r="Q61" s="46">
        <v>0</v>
      </c>
      <c r="R61" s="46">
        <v>0</v>
      </c>
      <c r="S61" s="74">
        <v>0</v>
      </c>
      <c r="W61">
        <v>29.05</v>
      </c>
      <c r="X61">
        <v>0</v>
      </c>
      <c r="Y61">
        <v>0</v>
      </c>
      <c r="Z61">
        <v>20.399999999999999</v>
      </c>
      <c r="AA61">
        <v>255.48</v>
      </c>
      <c r="AB61">
        <v>0</v>
      </c>
      <c r="AC61">
        <v>100</v>
      </c>
      <c r="AD61">
        <v>5.52</v>
      </c>
      <c r="AE61">
        <v>0</v>
      </c>
      <c r="AF61">
        <v>4.53</v>
      </c>
      <c r="AG61">
        <v>6.78</v>
      </c>
      <c r="AH61">
        <v>0.97</v>
      </c>
    </row>
    <row r="62" spans="1:34">
      <c r="G62" t="s">
        <v>104</v>
      </c>
      <c r="H62" s="73">
        <v>0.97</v>
      </c>
      <c r="I62" s="46">
        <v>0</v>
      </c>
      <c r="J62" s="46">
        <v>4.53</v>
      </c>
      <c r="K62" s="46">
        <v>29.05</v>
      </c>
      <c r="L62" s="46">
        <v>11.91</v>
      </c>
      <c r="M62" s="74">
        <v>0</v>
      </c>
      <c r="N62" s="73">
        <v>275.88</v>
      </c>
      <c r="O62" s="46">
        <v>100</v>
      </c>
      <c r="P62" s="46">
        <v>0</v>
      </c>
      <c r="Q62" s="46">
        <v>0</v>
      </c>
      <c r="R62" s="46">
        <v>0</v>
      </c>
      <c r="S62" s="74">
        <v>0</v>
      </c>
      <c r="W62">
        <v>29.05</v>
      </c>
      <c r="X62">
        <v>0</v>
      </c>
      <c r="Y62">
        <v>0</v>
      </c>
      <c r="Z62">
        <v>20.399999999999999</v>
      </c>
      <c r="AA62">
        <v>255.48</v>
      </c>
      <c r="AB62">
        <v>0</v>
      </c>
      <c r="AC62">
        <v>100</v>
      </c>
      <c r="AD62">
        <v>5.13</v>
      </c>
      <c r="AE62">
        <v>0</v>
      </c>
      <c r="AF62">
        <v>4.53</v>
      </c>
      <c r="AG62">
        <v>6.78</v>
      </c>
      <c r="AH62">
        <v>0.97</v>
      </c>
    </row>
    <row r="63" spans="1:34">
      <c r="G63" t="s">
        <v>105</v>
      </c>
      <c r="H63" s="73">
        <v>0.97</v>
      </c>
      <c r="I63" s="46">
        <v>0</v>
      </c>
      <c r="J63" s="46">
        <v>4.53</v>
      </c>
      <c r="K63" s="46">
        <v>29.05</v>
      </c>
      <c r="L63" s="46">
        <v>11.620000000000001</v>
      </c>
      <c r="M63" s="74">
        <v>0</v>
      </c>
      <c r="N63" s="73">
        <v>275.88</v>
      </c>
      <c r="O63" s="46">
        <v>100</v>
      </c>
      <c r="P63" s="46">
        <v>0</v>
      </c>
      <c r="Q63" s="46">
        <v>0</v>
      </c>
      <c r="R63" s="46">
        <v>0</v>
      </c>
      <c r="S63" s="74">
        <v>0</v>
      </c>
      <c r="W63">
        <v>29.05</v>
      </c>
      <c r="X63">
        <v>0</v>
      </c>
      <c r="Y63">
        <v>0</v>
      </c>
      <c r="Z63">
        <v>20.399999999999999</v>
      </c>
      <c r="AA63">
        <v>255.48</v>
      </c>
      <c r="AB63">
        <v>0</v>
      </c>
      <c r="AC63">
        <v>100</v>
      </c>
      <c r="AD63">
        <v>4.84</v>
      </c>
      <c r="AE63">
        <v>0</v>
      </c>
      <c r="AF63">
        <v>4.53</v>
      </c>
      <c r="AG63">
        <v>6.78</v>
      </c>
      <c r="AH63">
        <v>0.97</v>
      </c>
    </row>
    <row r="64" spans="1:34">
      <c r="G64" t="s">
        <v>106</v>
      </c>
      <c r="H64" s="73">
        <v>0.97</v>
      </c>
      <c r="I64" s="46">
        <v>0</v>
      </c>
      <c r="J64" s="46">
        <v>4.53</v>
      </c>
      <c r="K64" s="46">
        <v>29.05</v>
      </c>
      <c r="L64" s="46">
        <v>11.14</v>
      </c>
      <c r="M64" s="74">
        <v>0</v>
      </c>
      <c r="N64" s="73">
        <v>275.88</v>
      </c>
      <c r="O64" s="46">
        <v>100</v>
      </c>
      <c r="P64" s="46">
        <v>0</v>
      </c>
      <c r="Q64" s="46">
        <v>0</v>
      </c>
      <c r="R64" s="46">
        <v>0</v>
      </c>
      <c r="S64" s="74">
        <v>0</v>
      </c>
      <c r="W64">
        <v>29.05</v>
      </c>
      <c r="X64">
        <v>0</v>
      </c>
      <c r="Y64">
        <v>0</v>
      </c>
      <c r="Z64">
        <v>20.399999999999999</v>
      </c>
      <c r="AA64">
        <v>255.48</v>
      </c>
      <c r="AB64">
        <v>0</v>
      </c>
      <c r="AC64">
        <v>100</v>
      </c>
      <c r="AD64">
        <v>4.3600000000000003</v>
      </c>
      <c r="AE64">
        <v>0</v>
      </c>
      <c r="AF64">
        <v>4.53</v>
      </c>
      <c r="AG64">
        <v>6.78</v>
      </c>
      <c r="AH64">
        <v>0.97</v>
      </c>
    </row>
    <row r="65" spans="7:34">
      <c r="G65" t="s">
        <v>107</v>
      </c>
      <c r="H65" s="73">
        <v>0.97</v>
      </c>
      <c r="I65" s="46">
        <v>0</v>
      </c>
      <c r="J65" s="46">
        <v>4.53</v>
      </c>
      <c r="K65" s="46">
        <v>29.05</v>
      </c>
      <c r="L65" s="46">
        <v>10.46</v>
      </c>
      <c r="M65" s="74">
        <v>0</v>
      </c>
      <c r="N65" s="73">
        <v>275.88</v>
      </c>
      <c r="O65" s="46">
        <v>100</v>
      </c>
      <c r="P65" s="46">
        <v>0</v>
      </c>
      <c r="Q65" s="46">
        <v>0</v>
      </c>
      <c r="R65" s="46">
        <v>0</v>
      </c>
      <c r="S65" s="74">
        <v>0</v>
      </c>
      <c r="W65">
        <v>29.05</v>
      </c>
      <c r="X65">
        <v>0</v>
      </c>
      <c r="Y65">
        <v>0</v>
      </c>
      <c r="Z65">
        <v>20.399999999999999</v>
      </c>
      <c r="AA65">
        <v>255.48</v>
      </c>
      <c r="AB65">
        <v>0</v>
      </c>
      <c r="AC65">
        <v>100</v>
      </c>
      <c r="AD65">
        <v>3.68</v>
      </c>
      <c r="AE65">
        <v>0</v>
      </c>
      <c r="AF65">
        <v>4.53</v>
      </c>
      <c r="AG65">
        <v>6.78</v>
      </c>
      <c r="AH65">
        <v>0.97</v>
      </c>
    </row>
    <row r="66" spans="7:34">
      <c r="G66" t="s">
        <v>108</v>
      </c>
      <c r="H66" s="73">
        <v>0.97</v>
      </c>
      <c r="I66" s="46">
        <v>0</v>
      </c>
      <c r="J66" s="46">
        <v>4.53</v>
      </c>
      <c r="K66" s="46">
        <v>29.05</v>
      </c>
      <c r="L66" s="46">
        <v>9.68</v>
      </c>
      <c r="M66" s="74">
        <v>0</v>
      </c>
      <c r="N66" s="73">
        <v>275.88</v>
      </c>
      <c r="O66" s="46">
        <v>100</v>
      </c>
      <c r="P66" s="46">
        <v>0</v>
      </c>
      <c r="Q66" s="46">
        <v>0</v>
      </c>
      <c r="R66" s="46">
        <v>0</v>
      </c>
      <c r="S66" s="74">
        <v>0</v>
      </c>
      <c r="W66">
        <v>29.05</v>
      </c>
      <c r="X66">
        <v>0</v>
      </c>
      <c r="Y66">
        <v>0</v>
      </c>
      <c r="Z66">
        <v>20.399999999999999</v>
      </c>
      <c r="AA66">
        <v>255.48</v>
      </c>
      <c r="AB66">
        <v>0</v>
      </c>
      <c r="AC66">
        <v>100</v>
      </c>
      <c r="AD66">
        <v>2.9</v>
      </c>
      <c r="AE66">
        <v>0</v>
      </c>
      <c r="AF66">
        <v>4.53</v>
      </c>
      <c r="AG66">
        <v>6.78</v>
      </c>
      <c r="AH66">
        <v>0.97</v>
      </c>
    </row>
    <row r="67" spans="7:34">
      <c r="G67" t="s">
        <v>109</v>
      </c>
      <c r="H67" s="73">
        <v>0.87</v>
      </c>
      <c r="I67" s="46">
        <v>0</v>
      </c>
      <c r="J67" s="46">
        <v>4.53</v>
      </c>
      <c r="K67" s="46">
        <v>29.05</v>
      </c>
      <c r="L67" s="46">
        <v>9.1999999999999993</v>
      </c>
      <c r="M67" s="74">
        <v>0</v>
      </c>
      <c r="N67" s="73">
        <v>275.88</v>
      </c>
      <c r="O67" s="46">
        <v>100</v>
      </c>
      <c r="P67" s="46">
        <v>0</v>
      </c>
      <c r="Q67" s="46">
        <v>0</v>
      </c>
      <c r="R67" s="46">
        <v>0</v>
      </c>
      <c r="S67" s="74">
        <v>0</v>
      </c>
      <c r="W67">
        <v>29.05</v>
      </c>
      <c r="X67">
        <v>0</v>
      </c>
      <c r="Y67">
        <v>0</v>
      </c>
      <c r="Z67">
        <v>20.399999999999999</v>
      </c>
      <c r="AA67">
        <v>255.48</v>
      </c>
      <c r="AB67">
        <v>0</v>
      </c>
      <c r="AC67">
        <v>100</v>
      </c>
      <c r="AD67">
        <v>2.42</v>
      </c>
      <c r="AE67">
        <v>0</v>
      </c>
      <c r="AF67">
        <v>4.53</v>
      </c>
      <c r="AG67">
        <v>6.78</v>
      </c>
      <c r="AH67">
        <v>0.87</v>
      </c>
    </row>
    <row r="68" spans="7:34">
      <c r="G68" t="s">
        <v>110</v>
      </c>
      <c r="H68" s="73">
        <v>0.87</v>
      </c>
      <c r="I68" s="46">
        <v>0</v>
      </c>
      <c r="J68" s="46">
        <v>4.53</v>
      </c>
      <c r="K68" s="46">
        <v>29.05</v>
      </c>
      <c r="L68" s="46">
        <v>8.5300000000000011</v>
      </c>
      <c r="M68" s="74">
        <v>0</v>
      </c>
      <c r="N68" s="73">
        <v>275.88</v>
      </c>
      <c r="O68" s="46">
        <v>100</v>
      </c>
      <c r="P68" s="46">
        <v>0</v>
      </c>
      <c r="Q68" s="46">
        <v>0</v>
      </c>
      <c r="R68" s="46">
        <v>0</v>
      </c>
      <c r="S68" s="74">
        <v>0</v>
      </c>
      <c r="W68">
        <v>29.05</v>
      </c>
      <c r="X68">
        <v>0</v>
      </c>
      <c r="Y68">
        <v>0</v>
      </c>
      <c r="Z68">
        <v>20.399999999999999</v>
      </c>
      <c r="AA68">
        <v>255.48</v>
      </c>
      <c r="AB68">
        <v>0</v>
      </c>
      <c r="AC68">
        <v>100</v>
      </c>
      <c r="AD68">
        <v>1.75</v>
      </c>
      <c r="AE68">
        <v>0</v>
      </c>
      <c r="AF68">
        <v>4.53</v>
      </c>
      <c r="AG68">
        <v>6.78</v>
      </c>
      <c r="AH68">
        <v>0.87</v>
      </c>
    </row>
    <row r="69" spans="7:34">
      <c r="G69" t="s">
        <v>111</v>
      </c>
      <c r="H69" s="73">
        <v>0.87</v>
      </c>
      <c r="I69" s="46">
        <v>0</v>
      </c>
      <c r="J69" s="46">
        <v>4.53</v>
      </c>
      <c r="K69" s="46">
        <v>29.05</v>
      </c>
      <c r="L69" s="46">
        <v>8.41</v>
      </c>
      <c r="M69" s="74">
        <v>0</v>
      </c>
      <c r="N69" s="73">
        <v>275.88</v>
      </c>
      <c r="O69" s="46">
        <v>100</v>
      </c>
      <c r="P69" s="46">
        <v>0</v>
      </c>
      <c r="Q69" s="46">
        <v>0</v>
      </c>
      <c r="R69" s="46">
        <v>0</v>
      </c>
      <c r="S69" s="74">
        <v>0</v>
      </c>
      <c r="W69">
        <v>29.05</v>
      </c>
      <c r="X69">
        <v>0</v>
      </c>
      <c r="Y69">
        <v>0</v>
      </c>
      <c r="Z69">
        <v>20.399999999999999</v>
      </c>
      <c r="AA69">
        <v>255.48</v>
      </c>
      <c r="AB69">
        <v>0</v>
      </c>
      <c r="AC69">
        <v>100</v>
      </c>
      <c r="AD69">
        <v>1.63</v>
      </c>
      <c r="AE69">
        <v>0</v>
      </c>
      <c r="AF69">
        <v>4.53</v>
      </c>
      <c r="AG69">
        <v>6.78</v>
      </c>
      <c r="AH69">
        <v>0.87</v>
      </c>
    </row>
    <row r="70" spans="7:34">
      <c r="G70" t="s">
        <v>112</v>
      </c>
      <c r="H70" s="73">
        <v>0.87</v>
      </c>
      <c r="I70" s="46">
        <v>0</v>
      </c>
      <c r="J70" s="46">
        <v>4.53</v>
      </c>
      <c r="K70" s="46">
        <v>29.05</v>
      </c>
      <c r="L70" s="46">
        <v>7.78</v>
      </c>
      <c r="M70" s="74">
        <v>0</v>
      </c>
      <c r="N70" s="73">
        <v>275.88</v>
      </c>
      <c r="O70" s="46">
        <v>100</v>
      </c>
      <c r="P70" s="46">
        <v>0</v>
      </c>
      <c r="Q70" s="46">
        <v>0</v>
      </c>
      <c r="R70" s="46">
        <v>0</v>
      </c>
      <c r="S70" s="74">
        <v>0</v>
      </c>
      <c r="W70">
        <v>29.05</v>
      </c>
      <c r="X70">
        <v>0</v>
      </c>
      <c r="Y70">
        <v>0</v>
      </c>
      <c r="Z70">
        <v>20.399999999999999</v>
      </c>
      <c r="AA70">
        <v>255.48</v>
      </c>
      <c r="AB70">
        <v>0</v>
      </c>
      <c r="AC70">
        <v>100</v>
      </c>
      <c r="AD70">
        <v>1</v>
      </c>
      <c r="AE70">
        <v>0</v>
      </c>
      <c r="AF70">
        <v>4.53</v>
      </c>
      <c r="AG70">
        <v>6.78</v>
      </c>
      <c r="AH70">
        <v>0.87</v>
      </c>
    </row>
    <row r="71" spans="7:34">
      <c r="G71" t="s">
        <v>113</v>
      </c>
      <c r="H71" s="73">
        <v>0.77</v>
      </c>
      <c r="I71" s="46">
        <v>0</v>
      </c>
      <c r="J71" s="46">
        <v>4.62</v>
      </c>
      <c r="K71" s="46">
        <v>29.05</v>
      </c>
      <c r="L71" s="46">
        <v>7.48</v>
      </c>
      <c r="M71" s="74">
        <v>0</v>
      </c>
      <c r="N71" s="73">
        <v>275.88</v>
      </c>
      <c r="O71" s="46">
        <v>100</v>
      </c>
      <c r="P71" s="46">
        <v>0</v>
      </c>
      <c r="Q71" s="46">
        <v>0</v>
      </c>
      <c r="R71" s="46">
        <v>0</v>
      </c>
      <c r="S71" s="74">
        <v>0</v>
      </c>
      <c r="W71">
        <v>29.05</v>
      </c>
      <c r="X71">
        <v>0</v>
      </c>
      <c r="Y71">
        <v>0</v>
      </c>
      <c r="Z71">
        <v>20.399999999999999</v>
      </c>
      <c r="AA71">
        <v>255.48</v>
      </c>
      <c r="AB71">
        <v>0</v>
      </c>
      <c r="AC71">
        <v>100</v>
      </c>
      <c r="AD71">
        <v>0.7</v>
      </c>
      <c r="AE71">
        <v>0</v>
      </c>
      <c r="AF71">
        <v>4.62</v>
      </c>
      <c r="AG71">
        <v>6.78</v>
      </c>
      <c r="AH71">
        <v>0.77</v>
      </c>
    </row>
    <row r="72" spans="7:34">
      <c r="G72" t="s">
        <v>114</v>
      </c>
      <c r="H72" s="73">
        <v>0.77</v>
      </c>
      <c r="I72" s="46">
        <v>0</v>
      </c>
      <c r="J72" s="46">
        <v>4.62</v>
      </c>
      <c r="K72" s="46">
        <v>29.05</v>
      </c>
      <c r="L72" s="46">
        <v>7.12</v>
      </c>
      <c r="M72" s="74">
        <v>0</v>
      </c>
      <c r="N72" s="73">
        <v>275.88</v>
      </c>
      <c r="O72" s="46">
        <v>100</v>
      </c>
      <c r="P72" s="46">
        <v>0</v>
      </c>
      <c r="Q72" s="46">
        <v>0</v>
      </c>
      <c r="R72" s="46">
        <v>0</v>
      </c>
      <c r="S72" s="74">
        <v>0</v>
      </c>
      <c r="W72">
        <v>29.05</v>
      </c>
      <c r="X72">
        <v>0</v>
      </c>
      <c r="Y72">
        <v>0</v>
      </c>
      <c r="Z72">
        <v>20.399999999999999</v>
      </c>
      <c r="AA72">
        <v>255.48</v>
      </c>
      <c r="AB72">
        <v>0</v>
      </c>
      <c r="AC72">
        <v>100</v>
      </c>
      <c r="AD72">
        <v>0.34</v>
      </c>
      <c r="AE72">
        <v>0</v>
      </c>
      <c r="AF72">
        <v>4.62</v>
      </c>
      <c r="AG72">
        <v>6.78</v>
      </c>
      <c r="AH72">
        <v>0.77</v>
      </c>
    </row>
    <row r="73" spans="7:34">
      <c r="G73" t="s">
        <v>115</v>
      </c>
      <c r="H73" s="73">
        <v>0.77</v>
      </c>
      <c r="I73" s="46">
        <v>0</v>
      </c>
      <c r="J73" s="46">
        <v>4.62</v>
      </c>
      <c r="K73" s="46">
        <v>29.05</v>
      </c>
      <c r="L73" s="46">
        <v>6.9300000000000006</v>
      </c>
      <c r="M73" s="74">
        <v>0</v>
      </c>
      <c r="N73" s="73">
        <v>275.88</v>
      </c>
      <c r="O73" s="46">
        <v>100</v>
      </c>
      <c r="P73" s="46">
        <v>0</v>
      </c>
      <c r="Q73" s="46">
        <v>0</v>
      </c>
      <c r="R73" s="46">
        <v>0</v>
      </c>
      <c r="S73" s="74">
        <v>0</v>
      </c>
      <c r="W73">
        <v>29.05</v>
      </c>
      <c r="X73">
        <v>0</v>
      </c>
      <c r="Y73">
        <v>0</v>
      </c>
      <c r="Z73">
        <v>20.399999999999999</v>
      </c>
      <c r="AA73">
        <v>255.48</v>
      </c>
      <c r="AB73">
        <v>0</v>
      </c>
      <c r="AC73">
        <v>100</v>
      </c>
      <c r="AD73">
        <v>0.15</v>
      </c>
      <c r="AE73">
        <v>0</v>
      </c>
      <c r="AF73">
        <v>4.62</v>
      </c>
      <c r="AG73">
        <v>6.78</v>
      </c>
      <c r="AH73">
        <v>0.77</v>
      </c>
    </row>
    <row r="74" spans="7:34">
      <c r="G74" t="s">
        <v>116</v>
      </c>
      <c r="H74" s="73">
        <v>0.77</v>
      </c>
      <c r="I74" s="46">
        <v>0</v>
      </c>
      <c r="J74" s="46">
        <v>4.62</v>
      </c>
      <c r="K74" s="46">
        <v>29.05</v>
      </c>
      <c r="L74" s="46">
        <v>6.78</v>
      </c>
      <c r="M74" s="74">
        <v>0</v>
      </c>
      <c r="N74" s="73">
        <v>275.88</v>
      </c>
      <c r="O74" s="46">
        <v>100</v>
      </c>
      <c r="P74" s="46">
        <v>0</v>
      </c>
      <c r="Q74" s="46">
        <v>0</v>
      </c>
      <c r="R74" s="46">
        <v>0</v>
      </c>
      <c r="S74" s="74">
        <v>0</v>
      </c>
      <c r="W74">
        <v>29.05</v>
      </c>
      <c r="X74">
        <v>0</v>
      </c>
      <c r="Y74">
        <v>0</v>
      </c>
      <c r="Z74">
        <v>20.399999999999999</v>
      </c>
      <c r="AA74">
        <v>255.48</v>
      </c>
      <c r="AB74">
        <v>0</v>
      </c>
      <c r="AC74">
        <v>100</v>
      </c>
      <c r="AD74">
        <v>0</v>
      </c>
      <c r="AE74">
        <v>0</v>
      </c>
      <c r="AF74">
        <v>4.62</v>
      </c>
      <c r="AG74">
        <v>6.78</v>
      </c>
      <c r="AH74">
        <v>0.77</v>
      </c>
    </row>
    <row r="75" spans="7:34">
      <c r="G75" t="s">
        <v>117</v>
      </c>
      <c r="H75" s="73">
        <v>0.73</v>
      </c>
      <c r="I75" s="46">
        <v>0</v>
      </c>
      <c r="J75" s="46">
        <v>4.62</v>
      </c>
      <c r="K75" s="46">
        <v>29.05</v>
      </c>
      <c r="L75" s="46">
        <v>6.78</v>
      </c>
      <c r="M75" s="74">
        <v>0</v>
      </c>
      <c r="N75" s="73">
        <v>20.399999999999999</v>
      </c>
      <c r="O75" s="46">
        <v>200</v>
      </c>
      <c r="P75" s="46">
        <v>0</v>
      </c>
      <c r="Q75" s="46">
        <v>0</v>
      </c>
      <c r="R75" s="46">
        <v>0</v>
      </c>
      <c r="S75" s="74">
        <v>0</v>
      </c>
      <c r="W75">
        <v>29.05</v>
      </c>
      <c r="X75">
        <v>100</v>
      </c>
      <c r="Y75">
        <v>0</v>
      </c>
      <c r="Z75">
        <v>20.399999999999999</v>
      </c>
      <c r="AA75">
        <v>0</v>
      </c>
      <c r="AB75">
        <v>100</v>
      </c>
      <c r="AC75">
        <v>0</v>
      </c>
      <c r="AD75">
        <v>0</v>
      </c>
      <c r="AE75">
        <v>0</v>
      </c>
      <c r="AF75">
        <v>4.62</v>
      </c>
      <c r="AG75">
        <v>6.78</v>
      </c>
      <c r="AH75">
        <v>0.73</v>
      </c>
    </row>
    <row r="76" spans="7:34">
      <c r="G76" t="s">
        <v>118</v>
      </c>
      <c r="H76" s="73">
        <v>0.73</v>
      </c>
      <c r="I76" s="46">
        <v>0</v>
      </c>
      <c r="J76" s="46">
        <v>4.62</v>
      </c>
      <c r="K76" s="46">
        <v>29.05</v>
      </c>
      <c r="L76" s="46">
        <v>6.78</v>
      </c>
      <c r="M76" s="74">
        <v>0</v>
      </c>
      <c r="N76" s="73">
        <v>20.399999999999999</v>
      </c>
      <c r="O76" s="46">
        <v>200</v>
      </c>
      <c r="P76" s="46">
        <v>0</v>
      </c>
      <c r="Q76" s="46">
        <v>0</v>
      </c>
      <c r="R76" s="46">
        <v>0</v>
      </c>
      <c r="S76" s="74">
        <v>0</v>
      </c>
      <c r="W76">
        <v>29.05</v>
      </c>
      <c r="X76">
        <v>100</v>
      </c>
      <c r="Y76">
        <v>0</v>
      </c>
      <c r="Z76">
        <v>20.399999999999999</v>
      </c>
      <c r="AA76">
        <v>0</v>
      </c>
      <c r="AB76">
        <v>100</v>
      </c>
      <c r="AC76">
        <v>0</v>
      </c>
      <c r="AD76">
        <v>0</v>
      </c>
      <c r="AE76">
        <v>0</v>
      </c>
      <c r="AF76">
        <v>4.62</v>
      </c>
      <c r="AG76">
        <v>6.78</v>
      </c>
      <c r="AH76">
        <v>0.73</v>
      </c>
    </row>
    <row r="77" spans="7:34">
      <c r="G77" t="s">
        <v>119</v>
      </c>
      <c r="H77" s="73">
        <v>0.73</v>
      </c>
      <c r="I77" s="46">
        <v>0</v>
      </c>
      <c r="J77" s="46">
        <v>4.62</v>
      </c>
      <c r="K77" s="46">
        <v>29.05</v>
      </c>
      <c r="L77" s="46">
        <v>6.78</v>
      </c>
      <c r="M77" s="74">
        <v>0</v>
      </c>
      <c r="N77" s="73">
        <v>20.399999999999999</v>
      </c>
      <c r="O77" s="46">
        <v>200</v>
      </c>
      <c r="P77" s="46">
        <v>0</v>
      </c>
      <c r="Q77" s="46">
        <v>0</v>
      </c>
      <c r="R77" s="46">
        <v>0</v>
      </c>
      <c r="S77" s="74">
        <v>0</v>
      </c>
      <c r="W77">
        <v>29.05</v>
      </c>
      <c r="X77">
        <v>100</v>
      </c>
      <c r="Y77">
        <v>0</v>
      </c>
      <c r="Z77">
        <v>20.399999999999999</v>
      </c>
      <c r="AA77">
        <v>0</v>
      </c>
      <c r="AB77">
        <v>100</v>
      </c>
      <c r="AC77">
        <v>0</v>
      </c>
      <c r="AD77">
        <v>0</v>
      </c>
      <c r="AE77">
        <v>0</v>
      </c>
      <c r="AF77">
        <v>4.62</v>
      </c>
      <c r="AG77">
        <v>6.78</v>
      </c>
      <c r="AH77">
        <v>0.73</v>
      </c>
    </row>
    <row r="78" spans="7:34">
      <c r="G78" t="s">
        <v>120</v>
      </c>
      <c r="H78" s="73">
        <v>0.73</v>
      </c>
      <c r="I78" s="46">
        <v>0</v>
      </c>
      <c r="J78" s="46">
        <v>4.62</v>
      </c>
      <c r="K78" s="46">
        <v>29.05</v>
      </c>
      <c r="L78" s="46">
        <v>6.78</v>
      </c>
      <c r="M78" s="74">
        <v>0</v>
      </c>
      <c r="N78" s="73">
        <v>20.399999999999999</v>
      </c>
      <c r="O78" s="46">
        <v>200</v>
      </c>
      <c r="P78" s="46">
        <v>0</v>
      </c>
      <c r="Q78" s="46">
        <v>0</v>
      </c>
      <c r="R78" s="46">
        <v>0</v>
      </c>
      <c r="S78" s="74">
        <v>0</v>
      </c>
      <c r="W78">
        <v>29.05</v>
      </c>
      <c r="X78">
        <v>100</v>
      </c>
      <c r="Y78">
        <v>0</v>
      </c>
      <c r="Z78">
        <v>20.399999999999999</v>
      </c>
      <c r="AA78">
        <v>0</v>
      </c>
      <c r="AB78">
        <v>100</v>
      </c>
      <c r="AC78">
        <v>0</v>
      </c>
      <c r="AD78">
        <v>0</v>
      </c>
      <c r="AE78">
        <v>0</v>
      </c>
      <c r="AF78">
        <v>4.62</v>
      </c>
      <c r="AG78">
        <v>6.78</v>
      </c>
      <c r="AH78">
        <v>0.73</v>
      </c>
    </row>
    <row r="79" spans="7:34">
      <c r="G79" t="s">
        <v>121</v>
      </c>
      <c r="H79" s="73">
        <v>0.73</v>
      </c>
      <c r="I79" s="46">
        <v>0</v>
      </c>
      <c r="J79" s="46">
        <v>4.72</v>
      </c>
      <c r="K79" s="46">
        <v>29.05</v>
      </c>
      <c r="L79" s="46">
        <v>6.78</v>
      </c>
      <c r="M79" s="74">
        <v>0</v>
      </c>
      <c r="N79" s="73">
        <v>20.399999999999999</v>
      </c>
      <c r="O79" s="46">
        <v>200</v>
      </c>
      <c r="P79" s="46">
        <v>0</v>
      </c>
      <c r="Q79" s="46">
        <v>0</v>
      </c>
      <c r="R79" s="46">
        <v>0</v>
      </c>
      <c r="S79" s="74">
        <v>0</v>
      </c>
      <c r="W79">
        <v>29.05</v>
      </c>
      <c r="X79">
        <v>100</v>
      </c>
      <c r="Y79">
        <v>0</v>
      </c>
      <c r="Z79">
        <v>20.399999999999999</v>
      </c>
      <c r="AA79">
        <v>0</v>
      </c>
      <c r="AB79">
        <v>100</v>
      </c>
      <c r="AC79">
        <v>0</v>
      </c>
      <c r="AD79">
        <v>0</v>
      </c>
      <c r="AE79">
        <v>0</v>
      </c>
      <c r="AF79">
        <v>4.72</v>
      </c>
      <c r="AG79">
        <v>6.78</v>
      </c>
      <c r="AH79">
        <v>0.73</v>
      </c>
    </row>
    <row r="80" spans="7:34">
      <c r="G80" t="s">
        <v>122</v>
      </c>
      <c r="H80" s="73">
        <v>0.73</v>
      </c>
      <c r="I80" s="46">
        <v>0</v>
      </c>
      <c r="J80" s="46">
        <v>4.72</v>
      </c>
      <c r="K80" s="46">
        <v>29.05</v>
      </c>
      <c r="L80" s="46">
        <v>6.78</v>
      </c>
      <c r="M80" s="74">
        <v>0</v>
      </c>
      <c r="N80" s="73">
        <v>20.399999999999999</v>
      </c>
      <c r="O80" s="46">
        <v>200</v>
      </c>
      <c r="P80" s="46">
        <v>0</v>
      </c>
      <c r="Q80" s="46">
        <v>0</v>
      </c>
      <c r="R80" s="46">
        <v>0</v>
      </c>
      <c r="S80" s="74">
        <v>0</v>
      </c>
      <c r="W80">
        <v>29.05</v>
      </c>
      <c r="X80">
        <v>100</v>
      </c>
      <c r="Y80">
        <v>0</v>
      </c>
      <c r="Z80">
        <v>20.399999999999999</v>
      </c>
      <c r="AA80">
        <v>0</v>
      </c>
      <c r="AB80">
        <v>100</v>
      </c>
      <c r="AC80">
        <v>0</v>
      </c>
      <c r="AD80">
        <v>0</v>
      </c>
      <c r="AE80">
        <v>0</v>
      </c>
      <c r="AF80">
        <v>4.72</v>
      </c>
      <c r="AG80">
        <v>6.78</v>
      </c>
      <c r="AH80">
        <v>0.73</v>
      </c>
    </row>
    <row r="81" spans="7:34">
      <c r="G81" t="s">
        <v>123</v>
      </c>
      <c r="H81" s="73">
        <v>0.73</v>
      </c>
      <c r="I81" s="46">
        <v>0</v>
      </c>
      <c r="J81" s="46">
        <v>4.72</v>
      </c>
      <c r="K81" s="46">
        <v>29.05</v>
      </c>
      <c r="L81" s="46">
        <v>6.78</v>
      </c>
      <c r="M81" s="74">
        <v>0</v>
      </c>
      <c r="N81" s="73">
        <v>20.399999999999999</v>
      </c>
      <c r="O81" s="46">
        <v>200</v>
      </c>
      <c r="P81" s="46">
        <v>0</v>
      </c>
      <c r="Q81" s="46">
        <v>0</v>
      </c>
      <c r="R81" s="46">
        <v>0</v>
      </c>
      <c r="S81" s="74">
        <v>0</v>
      </c>
      <c r="W81">
        <v>29.05</v>
      </c>
      <c r="X81">
        <v>100</v>
      </c>
      <c r="Y81">
        <v>0</v>
      </c>
      <c r="Z81">
        <v>20.399999999999999</v>
      </c>
      <c r="AA81">
        <v>0</v>
      </c>
      <c r="AB81">
        <v>100</v>
      </c>
      <c r="AC81">
        <v>0</v>
      </c>
      <c r="AD81">
        <v>0</v>
      </c>
      <c r="AE81">
        <v>0</v>
      </c>
      <c r="AF81">
        <v>4.72</v>
      </c>
      <c r="AG81">
        <v>6.78</v>
      </c>
      <c r="AH81">
        <v>0.73</v>
      </c>
    </row>
    <row r="82" spans="7:34">
      <c r="G82" t="s">
        <v>124</v>
      </c>
      <c r="H82" s="73">
        <v>0.73</v>
      </c>
      <c r="I82" s="46">
        <v>0</v>
      </c>
      <c r="J82" s="46">
        <v>4.72</v>
      </c>
      <c r="K82" s="46">
        <v>29.05</v>
      </c>
      <c r="L82" s="46">
        <v>6.78</v>
      </c>
      <c r="M82" s="74">
        <v>0</v>
      </c>
      <c r="N82" s="73">
        <v>20.399999999999999</v>
      </c>
      <c r="O82" s="46">
        <v>200</v>
      </c>
      <c r="P82" s="46">
        <v>0</v>
      </c>
      <c r="Q82" s="46">
        <v>0</v>
      </c>
      <c r="R82" s="46">
        <v>0</v>
      </c>
      <c r="S82" s="74">
        <v>0</v>
      </c>
      <c r="W82">
        <v>29.05</v>
      </c>
      <c r="X82">
        <v>100</v>
      </c>
      <c r="Y82">
        <v>0</v>
      </c>
      <c r="Z82">
        <v>20.399999999999999</v>
      </c>
      <c r="AA82">
        <v>0</v>
      </c>
      <c r="AB82">
        <v>100</v>
      </c>
      <c r="AC82">
        <v>0</v>
      </c>
      <c r="AD82">
        <v>0</v>
      </c>
      <c r="AE82">
        <v>0</v>
      </c>
      <c r="AF82">
        <v>4.72</v>
      </c>
      <c r="AG82">
        <v>6.78</v>
      </c>
      <c r="AH82">
        <v>0.73</v>
      </c>
    </row>
    <row r="83" spans="7:34">
      <c r="G83" t="s">
        <v>125</v>
      </c>
      <c r="H83" s="73">
        <v>0.73</v>
      </c>
      <c r="I83" s="46">
        <v>0</v>
      </c>
      <c r="J83" s="46">
        <v>4.72</v>
      </c>
      <c r="K83" s="46">
        <v>29.05</v>
      </c>
      <c r="L83" s="46">
        <v>6.78</v>
      </c>
      <c r="M83" s="74">
        <v>0</v>
      </c>
      <c r="N83" s="73">
        <v>20.399999999999999</v>
      </c>
      <c r="O83" s="46">
        <v>200</v>
      </c>
      <c r="P83" s="46">
        <v>0</v>
      </c>
      <c r="Q83" s="46">
        <v>0</v>
      </c>
      <c r="R83" s="46">
        <v>0</v>
      </c>
      <c r="S83" s="74">
        <v>0</v>
      </c>
      <c r="W83">
        <v>29.05</v>
      </c>
      <c r="X83">
        <v>100</v>
      </c>
      <c r="Y83">
        <v>0</v>
      </c>
      <c r="Z83">
        <v>20.399999999999999</v>
      </c>
      <c r="AA83">
        <v>0</v>
      </c>
      <c r="AB83">
        <v>100</v>
      </c>
      <c r="AC83">
        <v>0</v>
      </c>
      <c r="AD83">
        <v>0</v>
      </c>
      <c r="AE83">
        <v>0</v>
      </c>
      <c r="AF83">
        <v>4.72</v>
      </c>
      <c r="AG83">
        <v>6.78</v>
      </c>
      <c r="AH83">
        <v>0.73</v>
      </c>
    </row>
    <row r="84" spans="7:34">
      <c r="G84" t="s">
        <v>126</v>
      </c>
      <c r="H84" s="73">
        <v>0.73</v>
      </c>
      <c r="I84" s="46">
        <v>0</v>
      </c>
      <c r="J84" s="46">
        <v>4.72</v>
      </c>
      <c r="K84" s="46">
        <v>29.05</v>
      </c>
      <c r="L84" s="46">
        <v>6.78</v>
      </c>
      <c r="M84" s="74">
        <v>0</v>
      </c>
      <c r="N84" s="73">
        <v>20.399999999999999</v>
      </c>
      <c r="O84" s="46">
        <v>200</v>
      </c>
      <c r="P84" s="46">
        <v>0</v>
      </c>
      <c r="Q84" s="46">
        <v>0</v>
      </c>
      <c r="R84" s="46">
        <v>0</v>
      </c>
      <c r="S84" s="74">
        <v>0</v>
      </c>
      <c r="W84">
        <v>29.05</v>
      </c>
      <c r="X84">
        <v>100</v>
      </c>
      <c r="Y84">
        <v>0</v>
      </c>
      <c r="Z84">
        <v>20.399999999999999</v>
      </c>
      <c r="AA84">
        <v>0</v>
      </c>
      <c r="AB84">
        <v>100</v>
      </c>
      <c r="AC84">
        <v>0</v>
      </c>
      <c r="AD84">
        <v>0</v>
      </c>
      <c r="AE84">
        <v>0</v>
      </c>
      <c r="AF84">
        <v>4.72</v>
      </c>
      <c r="AG84">
        <v>6.78</v>
      </c>
      <c r="AH84">
        <v>0.73</v>
      </c>
    </row>
    <row r="85" spans="7:34">
      <c r="G85" t="s">
        <v>127</v>
      </c>
      <c r="H85" s="73">
        <v>0.73</v>
      </c>
      <c r="I85" s="46">
        <v>0</v>
      </c>
      <c r="J85" s="46">
        <v>4.72</v>
      </c>
      <c r="K85" s="46">
        <v>29.05</v>
      </c>
      <c r="L85" s="46">
        <v>6.78</v>
      </c>
      <c r="M85" s="74">
        <v>0</v>
      </c>
      <c r="N85" s="73">
        <v>20.399999999999999</v>
      </c>
      <c r="O85" s="46">
        <v>200</v>
      </c>
      <c r="P85" s="46">
        <v>0</v>
      </c>
      <c r="Q85" s="46">
        <v>0</v>
      </c>
      <c r="R85" s="46">
        <v>0</v>
      </c>
      <c r="S85" s="74">
        <v>0</v>
      </c>
      <c r="W85">
        <v>29.05</v>
      </c>
      <c r="X85">
        <v>100</v>
      </c>
      <c r="Y85">
        <v>0</v>
      </c>
      <c r="Z85">
        <v>20.399999999999999</v>
      </c>
      <c r="AA85">
        <v>0</v>
      </c>
      <c r="AB85">
        <v>100</v>
      </c>
      <c r="AC85">
        <v>0</v>
      </c>
      <c r="AD85">
        <v>0</v>
      </c>
      <c r="AE85">
        <v>0</v>
      </c>
      <c r="AF85">
        <v>4.72</v>
      </c>
      <c r="AG85">
        <v>6.78</v>
      </c>
      <c r="AH85">
        <v>0.73</v>
      </c>
    </row>
    <row r="86" spans="7:34">
      <c r="G86" t="s">
        <v>128</v>
      </c>
      <c r="H86" s="73">
        <v>0.73</v>
      </c>
      <c r="I86" s="46">
        <v>0</v>
      </c>
      <c r="J86" s="46">
        <v>4.72</v>
      </c>
      <c r="K86" s="46">
        <v>29.05</v>
      </c>
      <c r="L86" s="46">
        <v>6.78</v>
      </c>
      <c r="M86" s="74">
        <v>0</v>
      </c>
      <c r="N86" s="73">
        <v>20.399999999999999</v>
      </c>
      <c r="O86" s="46">
        <v>200</v>
      </c>
      <c r="P86" s="46">
        <v>0</v>
      </c>
      <c r="Q86" s="46">
        <v>0</v>
      </c>
      <c r="R86" s="46">
        <v>0</v>
      </c>
      <c r="S86" s="74">
        <v>0</v>
      </c>
      <c r="W86">
        <v>29.05</v>
      </c>
      <c r="X86">
        <v>100</v>
      </c>
      <c r="Y86">
        <v>0</v>
      </c>
      <c r="Z86">
        <v>20.399999999999999</v>
      </c>
      <c r="AA86">
        <v>0</v>
      </c>
      <c r="AB86">
        <v>100</v>
      </c>
      <c r="AC86">
        <v>0</v>
      </c>
      <c r="AD86">
        <v>0</v>
      </c>
      <c r="AE86">
        <v>0</v>
      </c>
      <c r="AF86">
        <v>4.72</v>
      </c>
      <c r="AG86">
        <v>6.78</v>
      </c>
      <c r="AH86">
        <v>0.73</v>
      </c>
    </row>
    <row r="87" spans="7:34">
      <c r="G87" t="s">
        <v>129</v>
      </c>
      <c r="H87" s="73">
        <v>0.73</v>
      </c>
      <c r="I87" s="46">
        <v>0</v>
      </c>
      <c r="J87" s="46">
        <v>4.62</v>
      </c>
      <c r="K87" s="46">
        <v>29.05</v>
      </c>
      <c r="L87" s="46">
        <v>6.78</v>
      </c>
      <c r="M87" s="74">
        <v>0</v>
      </c>
      <c r="N87" s="73">
        <v>20.399999999999999</v>
      </c>
      <c r="O87" s="46">
        <v>200</v>
      </c>
      <c r="P87" s="46">
        <v>0</v>
      </c>
      <c r="Q87" s="46">
        <v>0</v>
      </c>
      <c r="R87" s="46">
        <v>0</v>
      </c>
      <c r="S87" s="74">
        <v>0</v>
      </c>
      <c r="W87">
        <v>29.05</v>
      </c>
      <c r="X87">
        <v>100</v>
      </c>
      <c r="Y87">
        <v>0</v>
      </c>
      <c r="Z87">
        <v>20.399999999999999</v>
      </c>
      <c r="AA87">
        <v>0</v>
      </c>
      <c r="AB87">
        <v>100</v>
      </c>
      <c r="AC87">
        <v>0</v>
      </c>
      <c r="AD87">
        <v>0</v>
      </c>
      <c r="AE87">
        <v>0</v>
      </c>
      <c r="AF87">
        <v>4.62</v>
      </c>
      <c r="AG87">
        <v>6.78</v>
      </c>
      <c r="AH87">
        <v>0.73</v>
      </c>
    </row>
    <row r="88" spans="7:34">
      <c r="G88" t="s">
        <v>130</v>
      </c>
      <c r="H88" s="73">
        <v>0.73</v>
      </c>
      <c r="I88" s="46">
        <v>0</v>
      </c>
      <c r="J88" s="46">
        <v>4.62</v>
      </c>
      <c r="K88" s="46">
        <v>29.05</v>
      </c>
      <c r="L88" s="46">
        <v>6.78</v>
      </c>
      <c r="M88" s="74">
        <v>0</v>
      </c>
      <c r="N88" s="73">
        <v>20.399999999999999</v>
      </c>
      <c r="O88" s="46">
        <v>200</v>
      </c>
      <c r="P88" s="46">
        <v>0</v>
      </c>
      <c r="Q88" s="46">
        <v>0</v>
      </c>
      <c r="R88" s="46">
        <v>0</v>
      </c>
      <c r="S88" s="74">
        <v>0</v>
      </c>
      <c r="W88">
        <v>29.05</v>
      </c>
      <c r="X88">
        <v>100</v>
      </c>
      <c r="Y88">
        <v>0</v>
      </c>
      <c r="Z88">
        <v>20.399999999999999</v>
      </c>
      <c r="AA88">
        <v>0</v>
      </c>
      <c r="AB88">
        <v>100</v>
      </c>
      <c r="AC88">
        <v>0</v>
      </c>
      <c r="AD88">
        <v>0</v>
      </c>
      <c r="AE88">
        <v>0</v>
      </c>
      <c r="AF88">
        <v>4.62</v>
      </c>
      <c r="AG88">
        <v>6.78</v>
      </c>
      <c r="AH88">
        <v>0.73</v>
      </c>
    </row>
    <row r="89" spans="7:34">
      <c r="G89" t="s">
        <v>131</v>
      </c>
      <c r="H89" s="73">
        <v>0.73</v>
      </c>
      <c r="I89" s="46">
        <v>0</v>
      </c>
      <c r="J89" s="46">
        <v>4.62</v>
      </c>
      <c r="K89" s="46">
        <v>29.05</v>
      </c>
      <c r="L89" s="46">
        <v>6.78</v>
      </c>
      <c r="M89" s="74">
        <v>0</v>
      </c>
      <c r="N89" s="73">
        <v>20.399999999999999</v>
      </c>
      <c r="O89" s="46">
        <v>200</v>
      </c>
      <c r="P89" s="46">
        <v>0</v>
      </c>
      <c r="Q89" s="46">
        <v>0</v>
      </c>
      <c r="R89" s="46">
        <v>0</v>
      </c>
      <c r="S89" s="74">
        <v>0</v>
      </c>
      <c r="W89">
        <v>29.05</v>
      </c>
      <c r="X89">
        <v>100</v>
      </c>
      <c r="Y89">
        <v>0</v>
      </c>
      <c r="Z89">
        <v>20.399999999999999</v>
      </c>
      <c r="AA89">
        <v>0</v>
      </c>
      <c r="AB89">
        <v>100</v>
      </c>
      <c r="AC89">
        <v>0</v>
      </c>
      <c r="AD89">
        <v>0</v>
      </c>
      <c r="AE89">
        <v>0</v>
      </c>
      <c r="AF89">
        <v>4.62</v>
      </c>
      <c r="AG89">
        <v>6.78</v>
      </c>
      <c r="AH89">
        <v>0.73</v>
      </c>
    </row>
    <row r="90" spans="7:34">
      <c r="G90" t="s">
        <v>132</v>
      </c>
      <c r="H90" s="73">
        <v>0.73</v>
      </c>
      <c r="I90" s="46">
        <v>0</v>
      </c>
      <c r="J90" s="46">
        <v>4.62</v>
      </c>
      <c r="K90" s="46">
        <v>29.05</v>
      </c>
      <c r="L90" s="46">
        <v>6.78</v>
      </c>
      <c r="M90" s="74">
        <v>0</v>
      </c>
      <c r="N90" s="73">
        <v>20.399999999999999</v>
      </c>
      <c r="O90" s="46">
        <v>200</v>
      </c>
      <c r="P90" s="46">
        <v>0</v>
      </c>
      <c r="Q90" s="46">
        <v>0</v>
      </c>
      <c r="R90" s="46">
        <v>0</v>
      </c>
      <c r="S90" s="74">
        <v>0</v>
      </c>
      <c r="W90">
        <v>29.05</v>
      </c>
      <c r="X90">
        <v>100</v>
      </c>
      <c r="Y90">
        <v>0</v>
      </c>
      <c r="Z90">
        <v>20.399999999999999</v>
      </c>
      <c r="AA90">
        <v>0</v>
      </c>
      <c r="AB90">
        <v>100</v>
      </c>
      <c r="AC90">
        <v>0</v>
      </c>
      <c r="AD90">
        <v>0</v>
      </c>
      <c r="AE90">
        <v>0</v>
      </c>
      <c r="AF90">
        <v>4.62</v>
      </c>
      <c r="AG90">
        <v>6.78</v>
      </c>
      <c r="AH90">
        <v>0.73</v>
      </c>
    </row>
    <row r="91" spans="7:34">
      <c r="G91" t="s">
        <v>133</v>
      </c>
      <c r="H91" s="73">
        <v>0.68</v>
      </c>
      <c r="I91" s="46">
        <v>0</v>
      </c>
      <c r="J91" s="46">
        <v>4.53</v>
      </c>
      <c r="K91" s="46">
        <v>29.05</v>
      </c>
      <c r="L91" s="46">
        <v>6.78</v>
      </c>
      <c r="M91" s="74">
        <v>0</v>
      </c>
      <c r="N91" s="73">
        <v>199.54</v>
      </c>
      <c r="O91" s="46">
        <v>276.88</v>
      </c>
      <c r="P91" s="46">
        <v>0</v>
      </c>
      <c r="Q91" s="46">
        <v>0</v>
      </c>
      <c r="R91" s="46">
        <v>0</v>
      </c>
      <c r="S91" s="74">
        <v>0</v>
      </c>
      <c r="W91">
        <v>29.05</v>
      </c>
      <c r="X91">
        <v>100</v>
      </c>
      <c r="Y91">
        <v>179.14</v>
      </c>
      <c r="Z91">
        <v>20.399999999999999</v>
      </c>
      <c r="AA91">
        <v>0</v>
      </c>
      <c r="AB91">
        <v>100</v>
      </c>
      <c r="AC91">
        <v>0</v>
      </c>
      <c r="AD91">
        <v>0</v>
      </c>
      <c r="AE91">
        <v>76.88</v>
      </c>
      <c r="AF91">
        <v>4.53</v>
      </c>
      <c r="AG91">
        <v>6.78</v>
      </c>
      <c r="AH91">
        <v>0.68</v>
      </c>
    </row>
    <row r="92" spans="7:34">
      <c r="G92" t="s">
        <v>134</v>
      </c>
      <c r="H92" s="73">
        <v>0.68</v>
      </c>
      <c r="I92" s="46">
        <v>0</v>
      </c>
      <c r="J92" s="46">
        <v>4.53</v>
      </c>
      <c r="K92" s="46">
        <v>29.05</v>
      </c>
      <c r="L92" s="46">
        <v>6.78</v>
      </c>
      <c r="M92" s="74">
        <v>0</v>
      </c>
      <c r="N92" s="73">
        <v>199.54</v>
      </c>
      <c r="O92" s="46">
        <v>276.88</v>
      </c>
      <c r="P92" s="46">
        <v>0</v>
      </c>
      <c r="Q92" s="46">
        <v>0</v>
      </c>
      <c r="R92" s="46">
        <v>0</v>
      </c>
      <c r="S92" s="74">
        <v>0</v>
      </c>
      <c r="W92">
        <v>29.05</v>
      </c>
      <c r="X92">
        <v>100</v>
      </c>
      <c r="Y92">
        <v>179.14</v>
      </c>
      <c r="Z92">
        <v>20.399999999999999</v>
      </c>
      <c r="AA92">
        <v>0</v>
      </c>
      <c r="AB92">
        <v>100</v>
      </c>
      <c r="AC92">
        <v>0</v>
      </c>
      <c r="AD92">
        <v>0</v>
      </c>
      <c r="AE92">
        <v>76.88</v>
      </c>
      <c r="AF92">
        <v>4.53</v>
      </c>
      <c r="AG92">
        <v>6.78</v>
      </c>
      <c r="AH92">
        <v>0.68</v>
      </c>
    </row>
    <row r="93" spans="7:34">
      <c r="G93" t="s">
        <v>135</v>
      </c>
      <c r="H93" s="73">
        <v>0.68</v>
      </c>
      <c r="I93" s="46">
        <v>0</v>
      </c>
      <c r="J93" s="46">
        <v>4.53</v>
      </c>
      <c r="K93" s="46">
        <v>29.05</v>
      </c>
      <c r="L93" s="46">
        <v>6.78</v>
      </c>
      <c r="M93" s="74">
        <v>0</v>
      </c>
      <c r="N93" s="73">
        <v>199.54</v>
      </c>
      <c r="O93" s="46">
        <v>276.88</v>
      </c>
      <c r="P93" s="46">
        <v>0</v>
      </c>
      <c r="Q93" s="46">
        <v>0</v>
      </c>
      <c r="R93" s="46">
        <v>0</v>
      </c>
      <c r="S93" s="74">
        <v>0</v>
      </c>
      <c r="W93">
        <v>29.05</v>
      </c>
      <c r="X93">
        <v>100</v>
      </c>
      <c r="Y93">
        <v>179.14</v>
      </c>
      <c r="Z93">
        <v>20.399999999999999</v>
      </c>
      <c r="AA93">
        <v>0</v>
      </c>
      <c r="AB93">
        <v>100</v>
      </c>
      <c r="AC93">
        <v>0</v>
      </c>
      <c r="AD93">
        <v>0</v>
      </c>
      <c r="AE93">
        <v>76.88</v>
      </c>
      <c r="AF93">
        <v>4.53</v>
      </c>
      <c r="AG93">
        <v>6.78</v>
      </c>
      <c r="AH93">
        <v>0.68</v>
      </c>
    </row>
    <row r="94" spans="7:34">
      <c r="G94" t="s">
        <v>136</v>
      </c>
      <c r="H94" s="73">
        <v>0.68</v>
      </c>
      <c r="I94" s="46">
        <v>0</v>
      </c>
      <c r="J94" s="46">
        <v>4.53</v>
      </c>
      <c r="K94" s="46">
        <v>29.05</v>
      </c>
      <c r="L94" s="46">
        <v>6.78</v>
      </c>
      <c r="M94" s="74">
        <v>0</v>
      </c>
      <c r="N94" s="73">
        <v>199.54</v>
      </c>
      <c r="O94" s="46">
        <v>276.88</v>
      </c>
      <c r="P94" s="46">
        <v>0</v>
      </c>
      <c r="Q94" s="46">
        <v>0</v>
      </c>
      <c r="R94" s="46">
        <v>0</v>
      </c>
      <c r="S94" s="74">
        <v>0</v>
      </c>
      <c r="W94">
        <v>29.05</v>
      </c>
      <c r="X94">
        <v>100</v>
      </c>
      <c r="Y94">
        <v>179.14</v>
      </c>
      <c r="Z94">
        <v>20.399999999999999</v>
      </c>
      <c r="AA94">
        <v>0</v>
      </c>
      <c r="AB94">
        <v>100</v>
      </c>
      <c r="AC94">
        <v>0</v>
      </c>
      <c r="AD94">
        <v>0</v>
      </c>
      <c r="AE94">
        <v>76.88</v>
      </c>
      <c r="AF94">
        <v>4.53</v>
      </c>
      <c r="AG94">
        <v>6.78</v>
      </c>
      <c r="AH94">
        <v>0.68</v>
      </c>
    </row>
    <row r="95" spans="7:34">
      <c r="G95" t="s">
        <v>137</v>
      </c>
      <c r="H95" s="73">
        <v>0.63</v>
      </c>
      <c r="I95" s="46">
        <v>0</v>
      </c>
      <c r="J95" s="46">
        <v>4.53</v>
      </c>
      <c r="K95" s="46">
        <v>29.05</v>
      </c>
      <c r="L95" s="46">
        <v>6.78</v>
      </c>
      <c r="M95" s="74">
        <v>0</v>
      </c>
      <c r="N95" s="73">
        <v>199.54</v>
      </c>
      <c r="O95" s="46">
        <v>276.88</v>
      </c>
      <c r="P95" s="46">
        <v>0</v>
      </c>
      <c r="Q95" s="46">
        <v>0</v>
      </c>
      <c r="R95" s="46">
        <v>0</v>
      </c>
      <c r="S95" s="74">
        <v>0</v>
      </c>
      <c r="W95">
        <v>29.05</v>
      </c>
      <c r="X95">
        <v>100</v>
      </c>
      <c r="Y95">
        <v>179.14</v>
      </c>
      <c r="Z95">
        <v>20.399999999999999</v>
      </c>
      <c r="AA95">
        <v>0</v>
      </c>
      <c r="AB95">
        <v>100</v>
      </c>
      <c r="AC95">
        <v>0</v>
      </c>
      <c r="AD95">
        <v>0</v>
      </c>
      <c r="AE95">
        <v>76.88</v>
      </c>
      <c r="AF95">
        <v>4.53</v>
      </c>
      <c r="AG95">
        <v>6.78</v>
      </c>
      <c r="AH95">
        <v>0.63</v>
      </c>
    </row>
    <row r="96" spans="7:34">
      <c r="G96" t="s">
        <v>138</v>
      </c>
      <c r="H96" s="73">
        <v>0.63</v>
      </c>
      <c r="I96" s="46">
        <v>0</v>
      </c>
      <c r="J96" s="46">
        <v>4.53</v>
      </c>
      <c r="K96" s="46">
        <v>29.05</v>
      </c>
      <c r="L96" s="46">
        <v>6.78</v>
      </c>
      <c r="M96" s="74">
        <v>0</v>
      </c>
      <c r="N96" s="73">
        <v>199.54</v>
      </c>
      <c r="O96" s="46">
        <v>276.88</v>
      </c>
      <c r="P96" s="46">
        <v>0</v>
      </c>
      <c r="Q96" s="46">
        <v>0</v>
      </c>
      <c r="R96" s="46">
        <v>0</v>
      </c>
      <c r="S96" s="74">
        <v>0</v>
      </c>
      <c r="W96">
        <v>29.05</v>
      </c>
      <c r="X96">
        <v>100</v>
      </c>
      <c r="Y96">
        <v>179.14</v>
      </c>
      <c r="Z96">
        <v>20.399999999999999</v>
      </c>
      <c r="AA96">
        <v>0</v>
      </c>
      <c r="AB96">
        <v>100</v>
      </c>
      <c r="AC96">
        <v>0</v>
      </c>
      <c r="AD96">
        <v>0</v>
      </c>
      <c r="AE96">
        <v>76.88</v>
      </c>
      <c r="AF96">
        <v>4.53</v>
      </c>
      <c r="AG96">
        <v>6.78</v>
      </c>
      <c r="AH96">
        <v>0.63</v>
      </c>
    </row>
    <row r="97" spans="1:133">
      <c r="G97" t="s">
        <v>139</v>
      </c>
      <c r="H97" s="73">
        <v>0.63</v>
      </c>
      <c r="I97" s="46">
        <v>0</v>
      </c>
      <c r="J97" s="46">
        <v>4.53</v>
      </c>
      <c r="K97" s="46">
        <v>29.05</v>
      </c>
      <c r="L97" s="46">
        <v>6.78</v>
      </c>
      <c r="M97" s="74">
        <v>0</v>
      </c>
      <c r="N97" s="73">
        <v>199.54</v>
      </c>
      <c r="O97" s="46">
        <v>276.88</v>
      </c>
      <c r="P97" s="46">
        <v>0</v>
      </c>
      <c r="Q97" s="46">
        <v>0</v>
      </c>
      <c r="R97" s="46">
        <v>0</v>
      </c>
      <c r="S97" s="74">
        <v>0</v>
      </c>
      <c r="W97">
        <v>29.05</v>
      </c>
      <c r="X97">
        <v>100</v>
      </c>
      <c r="Y97">
        <v>179.14</v>
      </c>
      <c r="Z97">
        <v>20.399999999999999</v>
      </c>
      <c r="AA97">
        <v>0</v>
      </c>
      <c r="AB97">
        <v>100</v>
      </c>
      <c r="AC97">
        <v>0</v>
      </c>
      <c r="AD97">
        <v>0</v>
      </c>
      <c r="AE97">
        <v>76.88</v>
      </c>
      <c r="AF97">
        <v>4.53</v>
      </c>
      <c r="AG97">
        <v>6.78</v>
      </c>
      <c r="AH97">
        <v>0.63</v>
      </c>
    </row>
    <row r="98" spans="1:133">
      <c r="G98" t="s">
        <v>140</v>
      </c>
      <c r="H98" s="73">
        <v>0.63</v>
      </c>
      <c r="I98" s="46">
        <v>0</v>
      </c>
      <c r="J98" s="46">
        <v>4.53</v>
      </c>
      <c r="K98" s="46">
        <v>29.05</v>
      </c>
      <c r="L98" s="46">
        <v>6.78</v>
      </c>
      <c r="M98" s="74">
        <v>0</v>
      </c>
      <c r="N98" s="73">
        <v>199.54</v>
      </c>
      <c r="O98" s="46">
        <v>276.88</v>
      </c>
      <c r="P98" s="46">
        <v>0</v>
      </c>
      <c r="Q98" s="46">
        <v>0</v>
      </c>
      <c r="R98" s="46">
        <v>0</v>
      </c>
      <c r="S98" s="74">
        <v>0</v>
      </c>
      <c r="W98">
        <v>29.05</v>
      </c>
      <c r="X98">
        <v>100</v>
      </c>
      <c r="Y98">
        <v>179.14</v>
      </c>
      <c r="Z98">
        <v>20.399999999999999</v>
      </c>
      <c r="AA98">
        <v>0</v>
      </c>
      <c r="AB98">
        <v>100</v>
      </c>
      <c r="AC98">
        <v>0</v>
      </c>
      <c r="AD98">
        <v>0</v>
      </c>
      <c r="AE98">
        <v>76.88</v>
      </c>
      <c r="AF98">
        <v>4.53</v>
      </c>
      <c r="AG98">
        <v>6.78</v>
      </c>
      <c r="AH98">
        <v>0.63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1.811999999999999E-2</v>
      </c>
      <c r="I99" s="69">
        <f t="shared" ref="I99:BU99" si="1">SUM(I3:I98)/4000</f>
        <v>0</v>
      </c>
      <c r="J99" s="69">
        <f t="shared" si="1"/>
        <v>0.11046999999999996</v>
      </c>
      <c r="K99" s="69">
        <f t="shared" si="1"/>
        <v>0.6972000000000006</v>
      </c>
      <c r="L99" s="69">
        <f t="shared" si="1"/>
        <v>0.2098724999999998</v>
      </c>
      <c r="M99" s="69">
        <f t="shared" si="1"/>
        <v>0</v>
      </c>
      <c r="N99" s="68">
        <f t="shared" si="1"/>
        <v>4.9884800000000036</v>
      </c>
      <c r="O99" s="69">
        <f t="shared" si="1"/>
        <v>3.6150399999999991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0.6972000000000006</v>
      </c>
      <c r="X99">
        <f t="shared" si="1"/>
        <v>0.6</v>
      </c>
      <c r="Y99">
        <f t="shared" si="1"/>
        <v>1.4331200000000004</v>
      </c>
      <c r="Z99">
        <f t="shared" si="1"/>
        <v>0.48960000000000081</v>
      </c>
      <c r="AA99">
        <f t="shared" si="1"/>
        <v>3.0657599999999965</v>
      </c>
      <c r="AB99">
        <f t="shared" si="1"/>
        <v>1.2</v>
      </c>
      <c r="AC99">
        <f t="shared" si="1"/>
        <v>1.2</v>
      </c>
      <c r="AD99">
        <f t="shared" si="1"/>
        <v>4.7152499999999993E-2</v>
      </c>
      <c r="AE99">
        <f t="shared" si="1"/>
        <v>0.61504000000000036</v>
      </c>
      <c r="AF99">
        <f t="shared" si="1"/>
        <v>0.11046999999999996</v>
      </c>
      <c r="AG99">
        <f t="shared" si="1"/>
        <v>0.16271999999999959</v>
      </c>
      <c r="AH99">
        <f t="shared" si="1"/>
        <v>1.811999999999999E-2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528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95.85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-70</v>
      </c>
      <c r="Q3" s="53">
        <v>0</v>
      </c>
      <c r="R3" s="53">
        <v>-11</v>
      </c>
      <c r="S3" s="72">
        <v>0</v>
      </c>
      <c r="T3" t="s">
        <v>528</v>
      </c>
      <c r="U3" s="73">
        <v>95.85</v>
      </c>
      <c r="V3" s="74">
        <v>-81.2</v>
      </c>
      <c r="W3">
        <v>95.85</v>
      </c>
      <c r="X3">
        <v>0</v>
      </c>
      <c r="Y3">
        <v>-0.2</v>
      </c>
      <c r="Z3">
        <v>-11</v>
      </c>
      <c r="AA3">
        <v>-70</v>
      </c>
    </row>
    <row r="4" spans="1:27">
      <c r="B4" t="s">
        <v>257</v>
      </c>
      <c r="D4" t="s">
        <v>442</v>
      </c>
      <c r="F4" t="s">
        <v>441</v>
      </c>
      <c r="G4" t="s">
        <v>46</v>
      </c>
      <c r="H4" s="73">
        <v>89.07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-70</v>
      </c>
      <c r="Q4" s="46">
        <v>0</v>
      </c>
      <c r="R4" s="46">
        <v>-11</v>
      </c>
      <c r="S4" s="74">
        <v>0</v>
      </c>
      <c r="U4" s="73">
        <v>89.07</v>
      </c>
      <c r="V4" s="74">
        <v>-81.2</v>
      </c>
      <c r="W4">
        <v>89.07</v>
      </c>
      <c r="X4">
        <v>0</v>
      </c>
      <c r="Y4">
        <v>-0.2</v>
      </c>
      <c r="Z4">
        <v>-11</v>
      </c>
      <c r="AA4">
        <v>-70</v>
      </c>
    </row>
    <row r="5" spans="1:27">
      <c r="G5" t="s">
        <v>47</v>
      </c>
      <c r="H5" s="73">
        <v>71.650000000000006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-70</v>
      </c>
      <c r="Q5" s="46">
        <v>0</v>
      </c>
      <c r="R5" s="46">
        <v>-11</v>
      </c>
      <c r="S5" s="74">
        <v>0</v>
      </c>
      <c r="U5" s="73">
        <v>71.650000000000006</v>
      </c>
      <c r="V5" s="74">
        <v>-81.2</v>
      </c>
      <c r="W5">
        <v>71.650000000000006</v>
      </c>
      <c r="X5">
        <v>0</v>
      </c>
      <c r="Y5">
        <v>-0.2</v>
      </c>
      <c r="Z5">
        <v>-11</v>
      </c>
      <c r="AA5">
        <v>-70</v>
      </c>
    </row>
    <row r="6" spans="1:27">
      <c r="G6" t="s">
        <v>48</v>
      </c>
      <c r="H6" s="73">
        <v>69.709999999999994</v>
      </c>
      <c r="I6" s="46">
        <v>0</v>
      </c>
      <c r="J6" s="46">
        <v>14.52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-11</v>
      </c>
      <c r="S6" s="74">
        <v>0</v>
      </c>
      <c r="U6" s="73">
        <v>84.23</v>
      </c>
      <c r="V6" s="74">
        <v>-11.2</v>
      </c>
      <c r="W6">
        <v>69.709999999999994</v>
      </c>
      <c r="X6">
        <v>0</v>
      </c>
      <c r="Y6">
        <v>-0.2</v>
      </c>
      <c r="Z6">
        <v>-11</v>
      </c>
      <c r="AA6">
        <v>14.52</v>
      </c>
    </row>
    <row r="7" spans="1:27">
      <c r="G7" t="s">
        <v>49</v>
      </c>
      <c r="H7" s="73">
        <v>119.09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-25</v>
      </c>
      <c r="P7" s="46">
        <v>-25</v>
      </c>
      <c r="Q7" s="46">
        <v>0</v>
      </c>
      <c r="R7" s="46">
        <v>-11</v>
      </c>
      <c r="S7" s="74">
        <v>0</v>
      </c>
      <c r="U7" s="73">
        <v>119.09</v>
      </c>
      <c r="V7" s="74">
        <v>-61.2</v>
      </c>
      <c r="W7">
        <v>119.09</v>
      </c>
      <c r="X7">
        <v>-25</v>
      </c>
      <c r="Y7">
        <v>-0.2</v>
      </c>
      <c r="Z7">
        <v>-11</v>
      </c>
      <c r="AA7">
        <v>-25</v>
      </c>
    </row>
    <row r="8" spans="1:27">
      <c r="G8" t="s">
        <v>50</v>
      </c>
      <c r="H8" s="73">
        <v>118.12</v>
      </c>
      <c r="I8" s="46">
        <v>0</v>
      </c>
      <c r="J8" s="46">
        <v>29.05</v>
      </c>
      <c r="K8" s="46">
        <v>0</v>
      </c>
      <c r="L8" s="46">
        <v>0</v>
      </c>
      <c r="M8" s="74">
        <v>0</v>
      </c>
      <c r="N8" s="73">
        <v>0</v>
      </c>
      <c r="O8" s="46">
        <v>-18</v>
      </c>
      <c r="P8" s="46">
        <v>0</v>
      </c>
      <c r="Q8" s="46">
        <v>0</v>
      </c>
      <c r="R8" s="46">
        <v>-11.3</v>
      </c>
      <c r="S8" s="74">
        <v>0</v>
      </c>
      <c r="U8" s="73">
        <v>147.16999999999999</v>
      </c>
      <c r="V8" s="74">
        <v>-29.5</v>
      </c>
      <c r="W8">
        <v>118.12</v>
      </c>
      <c r="X8">
        <v>-18</v>
      </c>
      <c r="Y8">
        <v>-0.2</v>
      </c>
      <c r="Z8">
        <v>-11.3</v>
      </c>
      <c r="AA8">
        <v>29.05</v>
      </c>
    </row>
    <row r="9" spans="1:27">
      <c r="G9" t="s">
        <v>51</v>
      </c>
      <c r="H9" s="73">
        <v>120.05</v>
      </c>
      <c r="I9" s="46">
        <v>0</v>
      </c>
      <c r="J9" s="46">
        <v>29.05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-11.5</v>
      </c>
      <c r="S9" s="74">
        <v>0</v>
      </c>
      <c r="U9" s="73">
        <v>149.1</v>
      </c>
      <c r="V9" s="74">
        <v>-11.7</v>
      </c>
      <c r="W9">
        <v>120.05</v>
      </c>
      <c r="X9">
        <v>0</v>
      </c>
      <c r="Y9">
        <v>-0.2</v>
      </c>
      <c r="Z9">
        <v>-11.5</v>
      </c>
      <c r="AA9">
        <v>29.05</v>
      </c>
    </row>
    <row r="10" spans="1:27">
      <c r="G10" t="s">
        <v>52</v>
      </c>
      <c r="H10" s="73">
        <v>114.24</v>
      </c>
      <c r="I10" s="46">
        <v>0</v>
      </c>
      <c r="J10" s="46">
        <v>33.89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-11.5</v>
      </c>
      <c r="S10" s="74">
        <v>0</v>
      </c>
      <c r="U10" s="73">
        <v>148.13</v>
      </c>
      <c r="V10" s="74">
        <v>-11.7</v>
      </c>
      <c r="W10">
        <v>114.24</v>
      </c>
      <c r="X10">
        <v>0</v>
      </c>
      <c r="Y10">
        <v>-0.2</v>
      </c>
      <c r="Z10">
        <v>-11.5</v>
      </c>
      <c r="AA10">
        <v>33.89</v>
      </c>
    </row>
    <row r="11" spans="1:27">
      <c r="G11" t="s">
        <v>53</v>
      </c>
      <c r="H11" s="73">
        <v>121.03</v>
      </c>
      <c r="I11" s="46">
        <v>0</v>
      </c>
      <c r="J11" s="46">
        <v>58.09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-2.2999999999999998</v>
      </c>
      <c r="S11" s="74">
        <v>0</v>
      </c>
      <c r="U11" s="73">
        <v>179.12</v>
      </c>
      <c r="V11" s="74">
        <v>-2.5</v>
      </c>
      <c r="W11">
        <v>121.03</v>
      </c>
      <c r="X11">
        <v>0</v>
      </c>
      <c r="Y11">
        <v>-0.2</v>
      </c>
      <c r="Z11">
        <v>-2.2999999999999998</v>
      </c>
      <c r="AA11">
        <v>58.09</v>
      </c>
    </row>
    <row r="12" spans="1:27">
      <c r="G12" t="s">
        <v>54</v>
      </c>
      <c r="H12" s="73">
        <v>88.11</v>
      </c>
      <c r="I12" s="46">
        <v>0</v>
      </c>
      <c r="J12" s="46">
        <v>58.09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-2.2999999999999998</v>
      </c>
      <c r="S12" s="74">
        <v>0</v>
      </c>
      <c r="U12" s="73">
        <v>146.19999999999999</v>
      </c>
      <c r="V12" s="74">
        <v>-2.5</v>
      </c>
      <c r="W12">
        <v>88.11</v>
      </c>
      <c r="X12">
        <v>0</v>
      </c>
      <c r="Y12">
        <v>-0.2</v>
      </c>
      <c r="Z12">
        <v>-2.2999999999999998</v>
      </c>
      <c r="AA12">
        <v>58.09</v>
      </c>
    </row>
    <row r="13" spans="1:27">
      <c r="G13" t="s">
        <v>55</v>
      </c>
      <c r="H13" s="73">
        <v>85.2</v>
      </c>
      <c r="I13" s="46">
        <v>0</v>
      </c>
      <c r="J13" s="46">
        <v>29.05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-2</v>
      </c>
      <c r="S13" s="74">
        <v>0</v>
      </c>
      <c r="U13" s="73">
        <v>114.25</v>
      </c>
      <c r="V13" s="74">
        <v>-2.2000000000000002</v>
      </c>
      <c r="W13">
        <v>85.2</v>
      </c>
      <c r="X13">
        <v>0</v>
      </c>
      <c r="Y13">
        <v>-0.2</v>
      </c>
      <c r="Z13">
        <v>-2</v>
      </c>
      <c r="AA13">
        <v>29.05</v>
      </c>
    </row>
    <row r="14" spans="1:27">
      <c r="G14" t="s">
        <v>56</v>
      </c>
      <c r="H14" s="73">
        <v>84.23</v>
      </c>
      <c r="I14" s="46">
        <v>0</v>
      </c>
      <c r="J14" s="46">
        <v>29.05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-2</v>
      </c>
      <c r="S14" s="74">
        <v>0</v>
      </c>
      <c r="U14" s="73">
        <v>113.28</v>
      </c>
      <c r="V14" s="74">
        <v>-2.2000000000000002</v>
      </c>
      <c r="W14">
        <v>84.23</v>
      </c>
      <c r="X14">
        <v>0</v>
      </c>
      <c r="Y14">
        <v>-0.2</v>
      </c>
      <c r="Z14">
        <v>-2</v>
      </c>
      <c r="AA14">
        <v>29.05</v>
      </c>
    </row>
    <row r="15" spans="1:27">
      <c r="G15" t="s">
        <v>57</v>
      </c>
      <c r="H15" s="73">
        <v>68.75</v>
      </c>
      <c r="I15" s="46">
        <v>0</v>
      </c>
      <c r="J15" s="46">
        <v>19.36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-2</v>
      </c>
      <c r="S15" s="74">
        <v>0</v>
      </c>
      <c r="U15" s="73">
        <v>88.11</v>
      </c>
      <c r="V15" s="74">
        <v>-2.2000000000000002</v>
      </c>
      <c r="W15">
        <v>68.75</v>
      </c>
      <c r="X15">
        <v>0</v>
      </c>
      <c r="Y15">
        <v>-0.2</v>
      </c>
      <c r="Z15">
        <v>-2</v>
      </c>
      <c r="AA15">
        <v>19.36</v>
      </c>
    </row>
    <row r="16" spans="1:27">
      <c r="G16" t="s">
        <v>58</v>
      </c>
      <c r="H16" s="73">
        <v>98.75</v>
      </c>
      <c r="I16" s="46">
        <v>0</v>
      </c>
      <c r="J16" s="46">
        <v>24.21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-2</v>
      </c>
      <c r="S16" s="74">
        <v>0</v>
      </c>
      <c r="U16" s="73">
        <v>122.96</v>
      </c>
      <c r="V16" s="74">
        <v>-2.2000000000000002</v>
      </c>
      <c r="W16">
        <v>98.75</v>
      </c>
      <c r="X16">
        <v>0</v>
      </c>
      <c r="Y16">
        <v>-0.2</v>
      </c>
      <c r="Z16">
        <v>-2</v>
      </c>
      <c r="AA16">
        <v>24.21</v>
      </c>
    </row>
    <row r="17" spans="7:27">
      <c r="G17" t="s">
        <v>59</v>
      </c>
      <c r="H17" s="73">
        <v>106.51</v>
      </c>
      <c r="I17" s="46">
        <v>8.7100000000000009</v>
      </c>
      <c r="J17" s="46">
        <v>19.36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-1.8</v>
      </c>
      <c r="S17" s="74">
        <v>0</v>
      </c>
      <c r="U17" s="73">
        <v>134.58000000000001</v>
      </c>
      <c r="V17" s="74">
        <v>-2</v>
      </c>
      <c r="W17">
        <v>106.51</v>
      </c>
      <c r="X17">
        <v>8.7100000000000009</v>
      </c>
      <c r="Y17">
        <v>-0.2</v>
      </c>
      <c r="Z17">
        <v>-1.8</v>
      </c>
      <c r="AA17">
        <v>19.36</v>
      </c>
    </row>
    <row r="18" spans="7:27">
      <c r="G18" t="s">
        <v>60</v>
      </c>
      <c r="H18" s="73">
        <v>100.7</v>
      </c>
      <c r="I18" s="46">
        <v>11.62</v>
      </c>
      <c r="J18" s="46">
        <v>19.36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-1.8</v>
      </c>
      <c r="S18" s="74">
        <v>0</v>
      </c>
      <c r="U18" s="73">
        <v>131.68</v>
      </c>
      <c r="V18" s="74">
        <v>-2</v>
      </c>
      <c r="W18">
        <v>100.7</v>
      </c>
      <c r="X18">
        <v>11.62</v>
      </c>
      <c r="Y18">
        <v>-0.2</v>
      </c>
      <c r="Z18">
        <v>-1.8</v>
      </c>
      <c r="AA18">
        <v>19.36</v>
      </c>
    </row>
    <row r="19" spans="7:27">
      <c r="G19" t="s">
        <v>61</v>
      </c>
      <c r="H19" s="73">
        <v>134.57</v>
      </c>
      <c r="I19" s="46">
        <v>7.75</v>
      </c>
      <c r="J19" s="46">
        <v>29.05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-1.5</v>
      </c>
      <c r="S19" s="74">
        <v>0</v>
      </c>
      <c r="U19" s="73">
        <v>171.37</v>
      </c>
      <c r="V19" s="74">
        <v>-1.7</v>
      </c>
      <c r="W19">
        <v>134.57</v>
      </c>
      <c r="X19">
        <v>7.75</v>
      </c>
      <c r="Y19">
        <v>-0.2</v>
      </c>
      <c r="Z19">
        <v>-1.5</v>
      </c>
      <c r="AA19">
        <v>29.05</v>
      </c>
    </row>
    <row r="20" spans="7:27">
      <c r="G20" t="s">
        <v>62</v>
      </c>
      <c r="H20" s="73">
        <v>128.77000000000001</v>
      </c>
      <c r="I20" s="46">
        <v>9.68</v>
      </c>
      <c r="J20" s="46">
        <v>38.729999999999997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-1.5</v>
      </c>
      <c r="S20" s="74">
        <v>0</v>
      </c>
      <c r="U20" s="73">
        <v>177.18</v>
      </c>
      <c r="V20" s="74">
        <v>-1.7</v>
      </c>
      <c r="W20">
        <v>128.77000000000001</v>
      </c>
      <c r="X20">
        <v>9.68</v>
      </c>
      <c r="Y20">
        <v>-0.2</v>
      </c>
      <c r="Z20">
        <v>-1.5</v>
      </c>
      <c r="AA20">
        <v>38.729999999999997</v>
      </c>
    </row>
    <row r="21" spans="7:27">
      <c r="G21" t="s">
        <v>63</v>
      </c>
      <c r="H21" s="73">
        <v>101.66</v>
      </c>
      <c r="I21" s="46">
        <v>0</v>
      </c>
      <c r="J21" s="46">
        <v>38.729999999999997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-1</v>
      </c>
      <c r="S21" s="74">
        <v>0</v>
      </c>
      <c r="U21" s="73">
        <v>140.38999999999999</v>
      </c>
      <c r="V21" s="74">
        <v>-1.2</v>
      </c>
      <c r="W21">
        <v>101.66</v>
      </c>
      <c r="X21">
        <v>0</v>
      </c>
      <c r="Y21">
        <v>-0.2</v>
      </c>
      <c r="Z21">
        <v>-1</v>
      </c>
      <c r="AA21">
        <v>38.729999999999997</v>
      </c>
    </row>
    <row r="22" spans="7:27">
      <c r="G22" t="s">
        <v>64</v>
      </c>
      <c r="H22" s="73">
        <v>95.85</v>
      </c>
      <c r="I22" s="46">
        <v>0</v>
      </c>
      <c r="J22" s="46">
        <v>38.729999999999997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134.58000000000001</v>
      </c>
      <c r="V22" s="74">
        <v>-0.2</v>
      </c>
      <c r="W22">
        <v>95.85</v>
      </c>
      <c r="X22">
        <v>0</v>
      </c>
      <c r="Y22">
        <v>-0.2</v>
      </c>
      <c r="Z22">
        <v>0</v>
      </c>
      <c r="AA22">
        <v>38.729999999999997</v>
      </c>
    </row>
    <row r="23" spans="7:27">
      <c r="G23" t="s">
        <v>65</v>
      </c>
      <c r="H23" s="73">
        <v>118.12</v>
      </c>
      <c r="I23" s="46">
        <v>9.68</v>
      </c>
      <c r="J23" s="46">
        <v>38.729999999999997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166.53</v>
      </c>
      <c r="V23" s="74">
        <v>-0.2</v>
      </c>
      <c r="W23">
        <v>118.12</v>
      </c>
      <c r="X23">
        <v>9.68</v>
      </c>
      <c r="Y23">
        <v>-0.2</v>
      </c>
      <c r="Z23">
        <v>0</v>
      </c>
      <c r="AA23">
        <v>38.729999999999997</v>
      </c>
    </row>
    <row r="24" spans="7:27">
      <c r="G24" t="s">
        <v>66</v>
      </c>
      <c r="H24" s="73">
        <v>102.63</v>
      </c>
      <c r="I24" s="46">
        <v>4.84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-30</v>
      </c>
      <c r="Q24" s="46">
        <v>0</v>
      </c>
      <c r="R24" s="46">
        <v>0</v>
      </c>
      <c r="S24" s="74">
        <v>0</v>
      </c>
      <c r="U24" s="73">
        <v>107.47</v>
      </c>
      <c r="V24" s="74">
        <v>-30.2</v>
      </c>
      <c r="W24">
        <v>102.63</v>
      </c>
      <c r="X24">
        <v>4.84</v>
      </c>
      <c r="Y24">
        <v>-0.2</v>
      </c>
      <c r="Z24">
        <v>0</v>
      </c>
      <c r="AA24">
        <v>-30</v>
      </c>
    </row>
    <row r="25" spans="7:27">
      <c r="G25" t="s">
        <v>67</v>
      </c>
      <c r="H25" s="73">
        <v>104.57</v>
      </c>
      <c r="I25" s="46">
        <v>6.78</v>
      </c>
      <c r="J25" s="46">
        <v>14.52</v>
      </c>
      <c r="K25" s="46">
        <v>0</v>
      </c>
      <c r="L25" s="46">
        <v>1.74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127.61</v>
      </c>
      <c r="V25" s="74">
        <v>-0.2</v>
      </c>
      <c r="W25">
        <v>104.57</v>
      </c>
      <c r="X25">
        <v>6.78</v>
      </c>
      <c r="Y25">
        <v>-0.2</v>
      </c>
      <c r="Z25">
        <v>1.74</v>
      </c>
      <c r="AA25">
        <v>14.52</v>
      </c>
    </row>
    <row r="26" spans="7:27">
      <c r="G26" t="s">
        <v>68</v>
      </c>
      <c r="H26" s="73">
        <v>122</v>
      </c>
      <c r="I26" s="46">
        <v>9.68</v>
      </c>
      <c r="J26" s="46">
        <v>9.68</v>
      </c>
      <c r="K26" s="46">
        <v>0</v>
      </c>
      <c r="L26" s="46">
        <v>1.74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143.1</v>
      </c>
      <c r="V26" s="74">
        <v>-0.2</v>
      </c>
      <c r="W26">
        <v>122</v>
      </c>
      <c r="X26">
        <v>9.68</v>
      </c>
      <c r="Y26">
        <v>-0.2</v>
      </c>
      <c r="Z26">
        <v>1.74</v>
      </c>
      <c r="AA26">
        <v>9.68</v>
      </c>
    </row>
    <row r="27" spans="7:27">
      <c r="G27" t="s">
        <v>69</v>
      </c>
      <c r="H27" s="73">
        <v>102.63</v>
      </c>
      <c r="I27" s="46">
        <v>15.49</v>
      </c>
      <c r="J27" s="46">
        <v>0</v>
      </c>
      <c r="K27" s="46">
        <v>0</v>
      </c>
      <c r="L27" s="46">
        <v>2.71</v>
      </c>
      <c r="M27" s="74">
        <v>0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120.83</v>
      </c>
      <c r="V27" s="74">
        <v>-30.2</v>
      </c>
      <c r="W27">
        <v>102.63</v>
      </c>
      <c r="X27">
        <v>15.49</v>
      </c>
      <c r="Y27">
        <v>-0.2</v>
      </c>
      <c r="Z27">
        <v>2.71</v>
      </c>
      <c r="AA27">
        <v>-30</v>
      </c>
    </row>
    <row r="28" spans="7:27">
      <c r="G28" t="s">
        <v>70</v>
      </c>
      <c r="H28" s="73">
        <v>116.18</v>
      </c>
      <c r="I28" s="46">
        <v>0</v>
      </c>
      <c r="J28" s="46">
        <v>96.82</v>
      </c>
      <c r="K28" s="46">
        <v>0</v>
      </c>
      <c r="L28" s="46">
        <v>3.68</v>
      </c>
      <c r="M28" s="74">
        <v>0</v>
      </c>
      <c r="N28" s="73">
        <v>0</v>
      </c>
      <c r="O28" s="46">
        <v>-10</v>
      </c>
      <c r="P28" s="46">
        <v>0</v>
      </c>
      <c r="Q28" s="46">
        <v>0</v>
      </c>
      <c r="R28" s="46">
        <v>0</v>
      </c>
      <c r="S28" s="74">
        <v>0</v>
      </c>
      <c r="U28" s="73">
        <v>216.68</v>
      </c>
      <c r="V28" s="74">
        <v>-10.199999999999999</v>
      </c>
      <c r="W28">
        <v>116.18</v>
      </c>
      <c r="X28">
        <v>-10</v>
      </c>
      <c r="Y28">
        <v>-0.2</v>
      </c>
      <c r="Z28">
        <v>3.68</v>
      </c>
      <c r="AA28">
        <v>96.82</v>
      </c>
    </row>
    <row r="29" spans="7:27">
      <c r="G29" t="s">
        <v>71</v>
      </c>
      <c r="H29" s="73">
        <v>115.22</v>
      </c>
      <c r="I29" s="46">
        <v>22.27</v>
      </c>
      <c r="J29" s="46">
        <v>96.82</v>
      </c>
      <c r="K29" s="46">
        <v>0</v>
      </c>
      <c r="L29" s="46">
        <v>3.58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237.89</v>
      </c>
      <c r="V29" s="74">
        <v>-0.2</v>
      </c>
      <c r="W29">
        <v>115.22</v>
      </c>
      <c r="X29">
        <v>22.27</v>
      </c>
      <c r="Y29">
        <v>-0.2</v>
      </c>
      <c r="Z29">
        <v>3.58</v>
      </c>
      <c r="AA29">
        <v>96.82</v>
      </c>
    </row>
    <row r="30" spans="7:27">
      <c r="G30" t="s">
        <v>72</v>
      </c>
      <c r="H30" s="73">
        <v>137.47999999999999</v>
      </c>
      <c r="I30" s="46">
        <v>0</v>
      </c>
      <c r="J30" s="46">
        <v>29.05</v>
      </c>
      <c r="K30" s="46">
        <v>0</v>
      </c>
      <c r="L30" s="46">
        <v>4.3600000000000003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170.89</v>
      </c>
      <c r="V30" s="74">
        <v>-0.2</v>
      </c>
      <c r="W30">
        <v>137.47999999999999</v>
      </c>
      <c r="X30">
        <v>0</v>
      </c>
      <c r="Y30">
        <v>-0.2</v>
      </c>
      <c r="Z30">
        <v>4.3600000000000003</v>
      </c>
      <c r="AA30">
        <v>29.05</v>
      </c>
    </row>
    <row r="31" spans="7:27">
      <c r="G31" t="s">
        <v>73</v>
      </c>
      <c r="H31" s="73">
        <v>102.63</v>
      </c>
      <c r="I31" s="46">
        <v>9.68</v>
      </c>
      <c r="J31" s="46">
        <v>0</v>
      </c>
      <c r="K31" s="46">
        <v>0</v>
      </c>
      <c r="L31" s="46">
        <v>3.87</v>
      </c>
      <c r="M31" s="74">
        <v>0</v>
      </c>
      <c r="N31" s="73">
        <v>0</v>
      </c>
      <c r="O31" s="46">
        <v>0</v>
      </c>
      <c r="P31" s="46">
        <v>-74</v>
      </c>
      <c r="Q31" s="46">
        <v>0</v>
      </c>
      <c r="R31" s="46">
        <v>0</v>
      </c>
      <c r="S31" s="74">
        <v>0</v>
      </c>
      <c r="U31" s="73">
        <v>116.18</v>
      </c>
      <c r="V31" s="74">
        <v>-74.2</v>
      </c>
      <c r="W31">
        <v>102.63</v>
      </c>
      <c r="X31">
        <v>9.68</v>
      </c>
      <c r="Y31">
        <v>-0.2</v>
      </c>
      <c r="Z31">
        <v>3.87</v>
      </c>
      <c r="AA31">
        <v>-74</v>
      </c>
    </row>
    <row r="32" spans="7:27">
      <c r="G32" t="s">
        <v>74</v>
      </c>
      <c r="H32" s="73">
        <v>103.59</v>
      </c>
      <c r="I32" s="46">
        <v>7.75</v>
      </c>
      <c r="J32" s="46">
        <v>38.729999999999997</v>
      </c>
      <c r="K32" s="46">
        <v>0</v>
      </c>
      <c r="L32" s="46">
        <v>4.3600000000000003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154.43</v>
      </c>
      <c r="V32" s="74">
        <v>-0.2</v>
      </c>
      <c r="W32">
        <v>103.59</v>
      </c>
      <c r="X32">
        <v>7.75</v>
      </c>
      <c r="Y32">
        <v>-0.2</v>
      </c>
      <c r="Z32">
        <v>4.3600000000000003</v>
      </c>
      <c r="AA32">
        <v>38.729999999999997</v>
      </c>
    </row>
    <row r="33" spans="7:27">
      <c r="G33" t="s">
        <v>75</v>
      </c>
      <c r="H33" s="73">
        <v>149.1</v>
      </c>
      <c r="I33" s="46">
        <v>0</v>
      </c>
      <c r="J33" s="46">
        <v>19.36</v>
      </c>
      <c r="K33" s="46">
        <v>0</v>
      </c>
      <c r="L33" s="46">
        <v>4.07</v>
      </c>
      <c r="M33" s="74">
        <v>0</v>
      </c>
      <c r="N33" s="73">
        <v>0</v>
      </c>
      <c r="O33" s="46">
        <v>-26</v>
      </c>
      <c r="P33" s="46">
        <v>0</v>
      </c>
      <c r="Q33" s="46">
        <v>0</v>
      </c>
      <c r="R33" s="46">
        <v>0</v>
      </c>
      <c r="S33" s="74">
        <v>0</v>
      </c>
      <c r="U33" s="73">
        <v>172.53</v>
      </c>
      <c r="V33" s="74">
        <v>-26.2</v>
      </c>
      <c r="W33">
        <v>149.1</v>
      </c>
      <c r="X33">
        <v>-26</v>
      </c>
      <c r="Y33">
        <v>-0.2</v>
      </c>
      <c r="Z33">
        <v>4.07</v>
      </c>
      <c r="AA33">
        <v>19.36</v>
      </c>
    </row>
    <row r="34" spans="7:27">
      <c r="G34" t="s">
        <v>76</v>
      </c>
      <c r="H34" s="73">
        <v>173.31</v>
      </c>
      <c r="I34" s="46">
        <v>0</v>
      </c>
      <c r="J34" s="46">
        <v>67.77</v>
      </c>
      <c r="K34" s="46">
        <v>0</v>
      </c>
      <c r="L34" s="46">
        <v>3.87</v>
      </c>
      <c r="M34" s="74">
        <v>0</v>
      </c>
      <c r="N34" s="73">
        <v>0</v>
      </c>
      <c r="O34" s="46">
        <v>-9</v>
      </c>
      <c r="P34" s="46">
        <v>0</v>
      </c>
      <c r="Q34" s="46">
        <v>0</v>
      </c>
      <c r="R34" s="46">
        <v>0</v>
      </c>
      <c r="S34" s="74">
        <v>0</v>
      </c>
      <c r="U34" s="73">
        <v>244.95</v>
      </c>
      <c r="V34" s="74">
        <v>-9.1999999999999993</v>
      </c>
      <c r="W34">
        <v>173.31</v>
      </c>
      <c r="X34">
        <v>-9</v>
      </c>
      <c r="Y34">
        <v>-0.2</v>
      </c>
      <c r="Z34">
        <v>3.87</v>
      </c>
      <c r="AA34">
        <v>67.77</v>
      </c>
    </row>
    <row r="35" spans="7:27">
      <c r="G35" t="s">
        <v>77</v>
      </c>
      <c r="H35" s="73">
        <v>152.01</v>
      </c>
      <c r="I35" s="46">
        <v>0</v>
      </c>
      <c r="J35" s="46">
        <v>58.09</v>
      </c>
      <c r="K35" s="46">
        <v>0</v>
      </c>
      <c r="L35" s="46">
        <v>5.42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215.52</v>
      </c>
      <c r="V35" s="74">
        <v>-0.2</v>
      </c>
      <c r="W35">
        <v>152.01</v>
      </c>
      <c r="X35">
        <v>0</v>
      </c>
      <c r="Y35">
        <v>-0.2</v>
      </c>
      <c r="Z35">
        <v>5.42</v>
      </c>
      <c r="AA35">
        <v>58.09</v>
      </c>
    </row>
    <row r="36" spans="7:27">
      <c r="G36" t="s">
        <v>78</v>
      </c>
      <c r="H36" s="73">
        <v>135.55000000000001</v>
      </c>
      <c r="I36" s="46">
        <v>0</v>
      </c>
      <c r="J36" s="46">
        <v>48.41</v>
      </c>
      <c r="K36" s="46">
        <v>0</v>
      </c>
      <c r="L36" s="46">
        <v>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186.96</v>
      </c>
      <c r="V36" s="74">
        <v>-0.2</v>
      </c>
      <c r="W36">
        <v>135.55000000000001</v>
      </c>
      <c r="X36">
        <v>0</v>
      </c>
      <c r="Y36">
        <v>-0.2</v>
      </c>
      <c r="Z36">
        <v>3</v>
      </c>
      <c r="AA36">
        <v>48.41</v>
      </c>
    </row>
    <row r="37" spans="7:27">
      <c r="G37" t="s">
        <v>79</v>
      </c>
      <c r="H37" s="73">
        <v>159.75</v>
      </c>
      <c r="I37" s="46">
        <v>0</v>
      </c>
      <c r="J37" s="46">
        <v>53.25</v>
      </c>
      <c r="K37" s="46">
        <v>0</v>
      </c>
      <c r="L37" s="46">
        <v>2.71</v>
      </c>
      <c r="M37" s="74">
        <v>0</v>
      </c>
      <c r="N37" s="73">
        <v>0</v>
      </c>
      <c r="O37" s="46">
        <v>-27</v>
      </c>
      <c r="P37" s="46">
        <v>0</v>
      </c>
      <c r="Q37" s="46">
        <v>0</v>
      </c>
      <c r="R37" s="46">
        <v>0</v>
      </c>
      <c r="S37" s="74">
        <v>0</v>
      </c>
      <c r="U37" s="73">
        <v>215.71</v>
      </c>
      <c r="V37" s="74">
        <v>-27.2</v>
      </c>
      <c r="W37">
        <v>159.75</v>
      </c>
      <c r="X37">
        <v>-27</v>
      </c>
      <c r="Y37">
        <v>-0.2</v>
      </c>
      <c r="Z37">
        <v>2.71</v>
      </c>
      <c r="AA37">
        <v>53.25</v>
      </c>
    </row>
    <row r="38" spans="7:27">
      <c r="G38" t="s">
        <v>80</v>
      </c>
      <c r="H38" s="73">
        <v>146.19999999999999</v>
      </c>
      <c r="I38" s="46">
        <v>0</v>
      </c>
      <c r="J38" s="46">
        <v>62.93</v>
      </c>
      <c r="K38" s="46">
        <v>0</v>
      </c>
      <c r="L38" s="46">
        <v>2.23</v>
      </c>
      <c r="M38" s="74">
        <v>0</v>
      </c>
      <c r="N38" s="73">
        <v>0</v>
      </c>
      <c r="O38" s="46">
        <v>-26</v>
      </c>
      <c r="P38" s="46">
        <v>0</v>
      </c>
      <c r="Q38" s="46">
        <v>0</v>
      </c>
      <c r="R38" s="46">
        <v>0</v>
      </c>
      <c r="S38" s="74">
        <v>0</v>
      </c>
      <c r="U38" s="73">
        <v>211.36</v>
      </c>
      <c r="V38" s="74">
        <v>-26.2</v>
      </c>
      <c r="W38">
        <v>146.19999999999999</v>
      </c>
      <c r="X38">
        <v>-26</v>
      </c>
      <c r="Y38">
        <v>-0.2</v>
      </c>
      <c r="Z38">
        <v>2.23</v>
      </c>
      <c r="AA38">
        <v>62.93</v>
      </c>
    </row>
    <row r="39" spans="7:27">
      <c r="G39" t="s">
        <v>81</v>
      </c>
      <c r="H39" s="73">
        <v>134.59</v>
      </c>
      <c r="I39" s="46">
        <v>9.68</v>
      </c>
      <c r="J39" s="46">
        <v>67.77</v>
      </c>
      <c r="K39" s="46">
        <v>0</v>
      </c>
      <c r="L39" s="46">
        <v>1.74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213.78</v>
      </c>
      <c r="V39" s="74">
        <v>-0.2</v>
      </c>
      <c r="W39">
        <v>134.59</v>
      </c>
      <c r="X39">
        <v>9.68</v>
      </c>
      <c r="Y39">
        <v>-0.2</v>
      </c>
      <c r="Z39">
        <v>1.74</v>
      </c>
      <c r="AA39">
        <v>67.77</v>
      </c>
    </row>
    <row r="40" spans="7:27">
      <c r="G40" t="s">
        <v>82</v>
      </c>
      <c r="H40" s="73">
        <v>116.18</v>
      </c>
      <c r="I40" s="46">
        <v>0</v>
      </c>
      <c r="J40" s="46">
        <v>33.89</v>
      </c>
      <c r="K40" s="46">
        <v>0</v>
      </c>
      <c r="L40" s="46">
        <v>1.26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151.33000000000001</v>
      </c>
      <c r="V40" s="74">
        <v>-0.2</v>
      </c>
      <c r="W40">
        <v>116.18</v>
      </c>
      <c r="X40">
        <v>0</v>
      </c>
      <c r="Y40">
        <v>-0.2</v>
      </c>
      <c r="Z40">
        <v>1.26</v>
      </c>
      <c r="AA40">
        <v>33.89</v>
      </c>
    </row>
    <row r="41" spans="7:27">
      <c r="G41" t="s">
        <v>83</v>
      </c>
      <c r="H41" s="73">
        <v>122.97</v>
      </c>
      <c r="I41" s="46">
        <v>0</v>
      </c>
      <c r="J41" s="46">
        <v>67.77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190.74</v>
      </c>
      <c r="V41" s="74">
        <v>-0.2</v>
      </c>
      <c r="W41">
        <v>122.97</v>
      </c>
      <c r="X41">
        <v>0</v>
      </c>
      <c r="Y41">
        <v>-0.2</v>
      </c>
      <c r="Z41">
        <v>0</v>
      </c>
      <c r="AA41">
        <v>67.77</v>
      </c>
    </row>
    <row r="42" spans="7:27">
      <c r="G42" t="s">
        <v>84</v>
      </c>
      <c r="H42" s="73">
        <v>134.57</v>
      </c>
      <c r="I42" s="46">
        <v>17.43</v>
      </c>
      <c r="J42" s="46">
        <v>77.459999999999994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229.46</v>
      </c>
      <c r="V42" s="74">
        <v>-0.2</v>
      </c>
      <c r="W42">
        <v>134.57</v>
      </c>
      <c r="X42">
        <v>17.43</v>
      </c>
      <c r="Y42">
        <v>-0.2</v>
      </c>
      <c r="Z42">
        <v>0</v>
      </c>
      <c r="AA42">
        <v>77.459999999999994</v>
      </c>
    </row>
    <row r="43" spans="7:27">
      <c r="G43" t="s">
        <v>85</v>
      </c>
      <c r="H43" s="73">
        <v>126.83</v>
      </c>
      <c r="I43" s="46">
        <v>16.46</v>
      </c>
      <c r="J43" s="46">
        <v>96.82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-1</v>
      </c>
      <c r="S43" s="74">
        <v>0</v>
      </c>
      <c r="U43" s="73">
        <v>240.11</v>
      </c>
      <c r="V43" s="74">
        <v>-1.2</v>
      </c>
      <c r="W43">
        <v>126.83</v>
      </c>
      <c r="X43">
        <v>16.46</v>
      </c>
      <c r="Y43">
        <v>-0.2</v>
      </c>
      <c r="Z43">
        <v>-1</v>
      </c>
      <c r="AA43">
        <v>96.82</v>
      </c>
    </row>
    <row r="44" spans="7:27">
      <c r="G44" t="s">
        <v>86</v>
      </c>
      <c r="H44" s="73">
        <v>159.75</v>
      </c>
      <c r="I44" s="46">
        <v>11.62</v>
      </c>
      <c r="J44" s="46">
        <v>14.52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-1.5</v>
      </c>
      <c r="S44" s="74">
        <v>0</v>
      </c>
      <c r="U44" s="73">
        <v>185.89</v>
      </c>
      <c r="V44" s="74">
        <v>-1.7</v>
      </c>
      <c r="W44">
        <v>159.75</v>
      </c>
      <c r="X44">
        <v>11.62</v>
      </c>
      <c r="Y44">
        <v>-0.2</v>
      </c>
      <c r="Z44">
        <v>-1.5</v>
      </c>
      <c r="AA44">
        <v>14.52</v>
      </c>
    </row>
    <row r="45" spans="7:27">
      <c r="G45" t="s">
        <v>87</v>
      </c>
      <c r="H45" s="73">
        <v>167.5</v>
      </c>
      <c r="I45" s="46">
        <v>20.329999999999998</v>
      </c>
      <c r="J45" s="46">
        <v>38.729999999999997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-1.8</v>
      </c>
      <c r="S45" s="74">
        <v>0</v>
      </c>
      <c r="U45" s="73">
        <v>226.56</v>
      </c>
      <c r="V45" s="74">
        <v>-2</v>
      </c>
      <c r="W45">
        <v>167.5</v>
      </c>
      <c r="X45">
        <v>20.329999999999998</v>
      </c>
      <c r="Y45">
        <v>-0.2</v>
      </c>
      <c r="Z45">
        <v>-1.8</v>
      </c>
      <c r="AA45">
        <v>38.729999999999997</v>
      </c>
    </row>
    <row r="46" spans="7:27">
      <c r="G46" t="s">
        <v>88</v>
      </c>
      <c r="H46" s="73">
        <v>161.69</v>
      </c>
      <c r="I46" s="46">
        <v>16.46</v>
      </c>
      <c r="J46" s="46">
        <v>38.729999999999997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-3</v>
      </c>
      <c r="S46" s="74">
        <v>0</v>
      </c>
      <c r="U46" s="73">
        <v>216.88</v>
      </c>
      <c r="V46" s="74">
        <v>-3.2</v>
      </c>
      <c r="W46">
        <v>161.69</v>
      </c>
      <c r="X46">
        <v>16.46</v>
      </c>
      <c r="Y46">
        <v>-0.2</v>
      </c>
      <c r="Z46">
        <v>-3</v>
      </c>
      <c r="AA46">
        <v>38.729999999999997</v>
      </c>
    </row>
    <row r="47" spans="7:27">
      <c r="G47" t="s">
        <v>89</v>
      </c>
      <c r="H47" s="73">
        <v>152.01</v>
      </c>
      <c r="I47" s="46">
        <v>12.59</v>
      </c>
      <c r="J47" s="46">
        <v>53.25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-3.5</v>
      </c>
      <c r="S47" s="74">
        <v>0</v>
      </c>
      <c r="U47" s="73">
        <v>217.84</v>
      </c>
      <c r="V47" s="74">
        <v>-3.6</v>
      </c>
      <c r="W47">
        <v>152.01</v>
      </c>
      <c r="X47">
        <v>12.59</v>
      </c>
      <c r="Y47">
        <v>-0.1</v>
      </c>
      <c r="Z47">
        <v>-3.5</v>
      </c>
      <c r="AA47">
        <v>53.25</v>
      </c>
    </row>
    <row r="48" spans="7:27">
      <c r="G48" t="s">
        <v>90</v>
      </c>
      <c r="H48" s="73">
        <v>118.12</v>
      </c>
      <c r="I48" s="46">
        <v>1.94</v>
      </c>
      <c r="J48" s="46">
        <v>58.09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-4</v>
      </c>
      <c r="S48" s="74">
        <v>0</v>
      </c>
      <c r="U48" s="73">
        <v>178.15</v>
      </c>
      <c r="V48" s="74">
        <v>-4.0999999999999996</v>
      </c>
      <c r="W48">
        <v>118.12</v>
      </c>
      <c r="X48">
        <v>1.94</v>
      </c>
      <c r="Y48">
        <v>-0.1</v>
      </c>
      <c r="Z48">
        <v>-4</v>
      </c>
      <c r="AA48">
        <v>58.09</v>
      </c>
    </row>
    <row r="49" spans="7:27">
      <c r="G49" t="s">
        <v>91</v>
      </c>
      <c r="H49" s="73">
        <v>61</v>
      </c>
      <c r="I49" s="46">
        <v>14.52</v>
      </c>
      <c r="J49" s="46">
        <v>48.41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-4.5</v>
      </c>
      <c r="S49" s="74">
        <v>0</v>
      </c>
      <c r="U49" s="73">
        <v>123.93</v>
      </c>
      <c r="V49" s="74">
        <v>-4.5999999999999996</v>
      </c>
      <c r="W49">
        <v>61</v>
      </c>
      <c r="X49">
        <v>14.52</v>
      </c>
      <c r="Y49">
        <v>-0.1</v>
      </c>
      <c r="Z49">
        <v>-4.5</v>
      </c>
      <c r="AA49">
        <v>48.41</v>
      </c>
    </row>
    <row r="50" spans="7:27">
      <c r="G50" t="s">
        <v>92</v>
      </c>
      <c r="H50" s="73">
        <v>50.34</v>
      </c>
      <c r="I50" s="46">
        <v>26.14</v>
      </c>
      <c r="J50" s="46">
        <v>24.21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-5</v>
      </c>
      <c r="S50" s="74">
        <v>0</v>
      </c>
      <c r="U50" s="73">
        <v>100.69</v>
      </c>
      <c r="V50" s="74">
        <v>-5.0999999999999996</v>
      </c>
      <c r="W50">
        <v>50.34</v>
      </c>
      <c r="X50">
        <v>26.14</v>
      </c>
      <c r="Y50">
        <v>-0.1</v>
      </c>
      <c r="Z50">
        <v>-5</v>
      </c>
      <c r="AA50">
        <v>24.21</v>
      </c>
    </row>
    <row r="51" spans="7:27">
      <c r="G51" t="s">
        <v>93</v>
      </c>
      <c r="H51" s="73">
        <v>79.39</v>
      </c>
      <c r="I51" s="46">
        <v>34.86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-6</v>
      </c>
      <c r="S51" s="74">
        <v>0</v>
      </c>
      <c r="U51" s="73">
        <v>114.25</v>
      </c>
      <c r="V51" s="74">
        <v>-6.1</v>
      </c>
      <c r="W51">
        <v>79.39</v>
      </c>
      <c r="X51">
        <v>34.86</v>
      </c>
      <c r="Y51">
        <v>-0.1</v>
      </c>
      <c r="Z51">
        <v>-6</v>
      </c>
      <c r="AA51">
        <v>0</v>
      </c>
    </row>
    <row r="52" spans="7:27">
      <c r="G52" t="s">
        <v>94</v>
      </c>
      <c r="H52" s="73">
        <v>57.12</v>
      </c>
      <c r="I52" s="46">
        <v>28.08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-6</v>
      </c>
      <c r="S52" s="74">
        <v>0</v>
      </c>
      <c r="U52" s="73">
        <v>85.2</v>
      </c>
      <c r="V52" s="74">
        <v>-6.1</v>
      </c>
      <c r="W52">
        <v>57.12</v>
      </c>
      <c r="X52">
        <v>28.08</v>
      </c>
      <c r="Y52">
        <v>-0.1</v>
      </c>
      <c r="Z52">
        <v>-6</v>
      </c>
      <c r="AA52">
        <v>0</v>
      </c>
    </row>
    <row r="53" spans="7:27">
      <c r="G53" t="s">
        <v>95</v>
      </c>
      <c r="H53" s="73">
        <v>31.95</v>
      </c>
      <c r="I53" s="46">
        <v>20.329999999999998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-7.5</v>
      </c>
      <c r="S53" s="74">
        <v>0</v>
      </c>
      <c r="U53" s="73">
        <v>52.28</v>
      </c>
      <c r="V53" s="74">
        <v>-7.6</v>
      </c>
      <c r="W53">
        <v>31.95</v>
      </c>
      <c r="X53">
        <v>20.329999999999998</v>
      </c>
      <c r="Y53">
        <v>-0.1</v>
      </c>
      <c r="Z53">
        <v>-7.5</v>
      </c>
      <c r="AA53">
        <v>0</v>
      </c>
    </row>
    <row r="54" spans="7:27">
      <c r="G54" t="s">
        <v>96</v>
      </c>
      <c r="H54" s="73">
        <v>21.3</v>
      </c>
      <c r="I54" s="46">
        <v>20.329999999999998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-7.5</v>
      </c>
      <c r="S54" s="74">
        <v>0</v>
      </c>
      <c r="U54" s="73">
        <v>41.63</v>
      </c>
      <c r="V54" s="74">
        <v>-7.6</v>
      </c>
      <c r="W54">
        <v>21.3</v>
      </c>
      <c r="X54">
        <v>20.329999999999998</v>
      </c>
      <c r="Y54">
        <v>-0.1</v>
      </c>
      <c r="Z54">
        <v>-7.5</v>
      </c>
      <c r="AA54">
        <v>0</v>
      </c>
    </row>
    <row r="55" spans="7:27">
      <c r="G55" t="s">
        <v>97</v>
      </c>
      <c r="H55" s="73">
        <v>0</v>
      </c>
      <c r="I55" s="46">
        <v>15.49</v>
      </c>
      <c r="J55" s="46">
        <v>29.05</v>
      </c>
      <c r="K55" s="46">
        <v>0</v>
      </c>
      <c r="L55" s="46">
        <v>0</v>
      </c>
      <c r="M55" s="74">
        <v>0</v>
      </c>
      <c r="N55" s="73">
        <v>-1</v>
      </c>
      <c r="O55" s="46">
        <v>0</v>
      </c>
      <c r="P55" s="46">
        <v>0</v>
      </c>
      <c r="Q55" s="46">
        <v>0</v>
      </c>
      <c r="R55" s="46">
        <v>-8.6</v>
      </c>
      <c r="S55" s="74">
        <v>0</v>
      </c>
      <c r="U55" s="73">
        <v>44.54</v>
      </c>
      <c r="V55" s="74">
        <v>-9.6999999999999993</v>
      </c>
      <c r="W55">
        <v>-1</v>
      </c>
      <c r="X55">
        <v>15.49</v>
      </c>
      <c r="Y55">
        <v>-0.1</v>
      </c>
      <c r="Z55">
        <v>-8.6</v>
      </c>
      <c r="AA55">
        <v>29.05</v>
      </c>
    </row>
    <row r="56" spans="7:27">
      <c r="G56" t="s">
        <v>98</v>
      </c>
      <c r="H56" s="73">
        <v>0</v>
      </c>
      <c r="I56" s="46">
        <v>24.21</v>
      </c>
      <c r="J56" s="46">
        <v>33.880000000000003</v>
      </c>
      <c r="K56" s="46">
        <v>0</v>
      </c>
      <c r="L56" s="46">
        <v>0</v>
      </c>
      <c r="M56" s="74">
        <v>0</v>
      </c>
      <c r="N56" s="73">
        <v>-14</v>
      </c>
      <c r="O56" s="46">
        <v>0</v>
      </c>
      <c r="P56" s="46">
        <v>0</v>
      </c>
      <c r="Q56" s="46">
        <v>0</v>
      </c>
      <c r="R56" s="46">
        <v>-8.5</v>
      </c>
      <c r="S56" s="74">
        <v>0</v>
      </c>
      <c r="U56" s="73">
        <v>58.09</v>
      </c>
      <c r="V56" s="74">
        <v>-22.6</v>
      </c>
      <c r="W56">
        <v>-14</v>
      </c>
      <c r="X56">
        <v>24.21</v>
      </c>
      <c r="Y56">
        <v>-0.1</v>
      </c>
      <c r="Z56">
        <v>-8.5</v>
      </c>
      <c r="AA56">
        <v>33.880000000000003</v>
      </c>
    </row>
    <row r="57" spans="7:27">
      <c r="G57" t="s">
        <v>99</v>
      </c>
      <c r="H57" s="73">
        <v>0</v>
      </c>
      <c r="I57" s="46">
        <v>28.08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-9</v>
      </c>
      <c r="S57" s="74">
        <v>0</v>
      </c>
      <c r="U57" s="73">
        <v>28.08</v>
      </c>
      <c r="V57" s="74">
        <v>-9.1</v>
      </c>
      <c r="W57">
        <v>0</v>
      </c>
      <c r="X57">
        <v>28.08</v>
      </c>
      <c r="Y57">
        <v>-0.1</v>
      </c>
      <c r="Z57">
        <v>-9</v>
      </c>
      <c r="AA57">
        <v>0</v>
      </c>
    </row>
    <row r="58" spans="7:27">
      <c r="G58" t="s">
        <v>100</v>
      </c>
      <c r="H58" s="73">
        <v>0</v>
      </c>
      <c r="I58" s="46">
        <v>35.82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-9</v>
      </c>
      <c r="S58" s="74">
        <v>0</v>
      </c>
      <c r="U58" s="73">
        <v>35.82</v>
      </c>
      <c r="V58" s="74">
        <v>-9.1</v>
      </c>
      <c r="W58">
        <v>0</v>
      </c>
      <c r="X58">
        <v>35.82</v>
      </c>
      <c r="Y58">
        <v>-0.1</v>
      </c>
      <c r="Z58">
        <v>-9</v>
      </c>
      <c r="AA58">
        <v>0</v>
      </c>
    </row>
    <row r="59" spans="7:27">
      <c r="G59" t="s">
        <v>101</v>
      </c>
      <c r="H59" s="73">
        <v>10.65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-12</v>
      </c>
      <c r="P59" s="46">
        <v>0</v>
      </c>
      <c r="Q59" s="46">
        <v>0</v>
      </c>
      <c r="R59" s="46">
        <v>-9</v>
      </c>
      <c r="S59" s="74">
        <v>0</v>
      </c>
      <c r="U59" s="73">
        <v>10.65</v>
      </c>
      <c r="V59" s="74">
        <v>-21.1</v>
      </c>
      <c r="W59">
        <v>10.65</v>
      </c>
      <c r="X59">
        <v>-12</v>
      </c>
      <c r="Y59">
        <v>-0.1</v>
      </c>
      <c r="Z59">
        <v>-9</v>
      </c>
      <c r="AA59">
        <v>0</v>
      </c>
    </row>
    <row r="60" spans="7:27">
      <c r="G60" t="s">
        <v>102</v>
      </c>
      <c r="H60" s="73">
        <v>28.08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</v>
      </c>
      <c r="P60" s="46">
        <v>0</v>
      </c>
      <c r="Q60" s="46">
        <v>0</v>
      </c>
      <c r="R60" s="46">
        <v>-9</v>
      </c>
      <c r="S60" s="74">
        <v>0</v>
      </c>
      <c r="U60" s="73">
        <v>28.08</v>
      </c>
      <c r="V60" s="74">
        <v>-20.100000000000001</v>
      </c>
      <c r="W60">
        <v>28.08</v>
      </c>
      <c r="X60">
        <v>-11</v>
      </c>
      <c r="Y60">
        <v>-0.1</v>
      </c>
      <c r="Z60">
        <v>-9</v>
      </c>
      <c r="AA60">
        <v>0</v>
      </c>
    </row>
    <row r="61" spans="7:27">
      <c r="G61" t="s">
        <v>103</v>
      </c>
      <c r="H61" s="73">
        <v>25.18</v>
      </c>
      <c r="I61" s="46">
        <v>13.55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-30</v>
      </c>
      <c r="Q61" s="46">
        <v>0</v>
      </c>
      <c r="R61" s="46">
        <v>-7</v>
      </c>
      <c r="S61" s="74">
        <v>0</v>
      </c>
      <c r="U61" s="73">
        <v>38.729999999999997</v>
      </c>
      <c r="V61" s="74">
        <v>-37.1</v>
      </c>
      <c r="W61">
        <v>25.18</v>
      </c>
      <c r="X61">
        <v>13.55</v>
      </c>
      <c r="Y61">
        <v>-0.1</v>
      </c>
      <c r="Z61">
        <v>-7</v>
      </c>
      <c r="AA61">
        <v>-30</v>
      </c>
    </row>
    <row r="62" spans="7:27">
      <c r="G62" t="s">
        <v>104</v>
      </c>
      <c r="H62" s="73">
        <v>56.16</v>
      </c>
      <c r="I62" s="46">
        <v>14.52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-35</v>
      </c>
      <c r="Q62" s="46">
        <v>0</v>
      </c>
      <c r="R62" s="46">
        <v>-7</v>
      </c>
      <c r="S62" s="74">
        <v>0</v>
      </c>
      <c r="U62" s="73">
        <v>70.680000000000007</v>
      </c>
      <c r="V62" s="74">
        <v>-42.1</v>
      </c>
      <c r="W62">
        <v>56.16</v>
      </c>
      <c r="X62">
        <v>14.52</v>
      </c>
      <c r="Y62">
        <v>-0.1</v>
      </c>
      <c r="Z62">
        <v>-7</v>
      </c>
      <c r="AA62">
        <v>-35</v>
      </c>
    </row>
    <row r="63" spans="7:27">
      <c r="G63" t="s">
        <v>105</v>
      </c>
      <c r="H63" s="73">
        <v>66.81</v>
      </c>
      <c r="I63" s="46">
        <v>20.329999999999998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-6</v>
      </c>
      <c r="S63" s="74">
        <v>0</v>
      </c>
      <c r="U63" s="73">
        <v>87.14</v>
      </c>
      <c r="V63" s="74">
        <v>-6.1</v>
      </c>
      <c r="W63">
        <v>66.81</v>
      </c>
      <c r="X63">
        <v>20.329999999999998</v>
      </c>
      <c r="Y63">
        <v>-0.1</v>
      </c>
      <c r="Z63">
        <v>-6</v>
      </c>
      <c r="AA63">
        <v>0</v>
      </c>
    </row>
    <row r="64" spans="7:27">
      <c r="G64" t="s">
        <v>106</v>
      </c>
      <c r="H64" s="73">
        <v>68.739999999999995</v>
      </c>
      <c r="I64" s="46">
        <v>21.3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-5</v>
      </c>
      <c r="S64" s="74">
        <v>0</v>
      </c>
      <c r="U64" s="73">
        <v>90.04</v>
      </c>
      <c r="V64" s="74">
        <v>-5.0999999999999996</v>
      </c>
      <c r="W64">
        <v>68.739999999999995</v>
      </c>
      <c r="X64">
        <v>21.3</v>
      </c>
      <c r="Y64">
        <v>-0.1</v>
      </c>
      <c r="Z64">
        <v>-5</v>
      </c>
      <c r="AA64">
        <v>0</v>
      </c>
    </row>
    <row r="65" spans="7:27">
      <c r="G65" t="s">
        <v>107</v>
      </c>
      <c r="H65" s="73">
        <v>70.680000000000007</v>
      </c>
      <c r="I65" s="46">
        <v>5.81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-15</v>
      </c>
      <c r="Q65" s="46">
        <v>0</v>
      </c>
      <c r="R65" s="46">
        <v>-4</v>
      </c>
      <c r="S65" s="74">
        <v>0</v>
      </c>
      <c r="U65" s="73">
        <v>76.489999999999995</v>
      </c>
      <c r="V65" s="74">
        <v>-19.100000000000001</v>
      </c>
      <c r="W65">
        <v>70.680000000000007</v>
      </c>
      <c r="X65">
        <v>5.81</v>
      </c>
      <c r="Y65">
        <v>-0.1</v>
      </c>
      <c r="Z65">
        <v>-4</v>
      </c>
      <c r="AA65">
        <v>-15</v>
      </c>
    </row>
    <row r="66" spans="7:27">
      <c r="G66" t="s">
        <v>108</v>
      </c>
      <c r="H66" s="73">
        <v>86.17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-15</v>
      </c>
      <c r="Q66" s="46">
        <v>0</v>
      </c>
      <c r="R66" s="46">
        <v>-3</v>
      </c>
      <c r="S66" s="74">
        <v>0</v>
      </c>
      <c r="U66" s="73">
        <v>86.17</v>
      </c>
      <c r="V66" s="74">
        <v>-18.100000000000001</v>
      </c>
      <c r="W66">
        <v>86.17</v>
      </c>
      <c r="X66">
        <v>0</v>
      </c>
      <c r="Y66">
        <v>-0.1</v>
      </c>
      <c r="Z66">
        <v>-3</v>
      </c>
      <c r="AA66">
        <v>-15</v>
      </c>
    </row>
    <row r="67" spans="7:27">
      <c r="G67" t="s">
        <v>109</v>
      </c>
      <c r="H67" s="73">
        <v>64.87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-30</v>
      </c>
      <c r="Q67" s="46">
        <v>0</v>
      </c>
      <c r="R67" s="46">
        <v>-2</v>
      </c>
      <c r="S67" s="74">
        <v>0</v>
      </c>
      <c r="U67" s="73">
        <v>64.87</v>
      </c>
      <c r="V67" s="74">
        <v>-32.1</v>
      </c>
      <c r="W67">
        <v>64.87</v>
      </c>
      <c r="X67">
        <v>0</v>
      </c>
      <c r="Y67">
        <v>-0.1</v>
      </c>
      <c r="Z67">
        <v>-2</v>
      </c>
      <c r="AA67">
        <v>-30</v>
      </c>
    </row>
    <row r="68" spans="7:27">
      <c r="G68" t="s">
        <v>110</v>
      </c>
      <c r="H68" s="73">
        <v>76.489999999999995</v>
      </c>
      <c r="I68" s="46">
        <v>0</v>
      </c>
      <c r="J68" s="46">
        <v>62.93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-1</v>
      </c>
      <c r="S68" s="74">
        <v>0</v>
      </c>
      <c r="U68" s="73">
        <v>139.41999999999999</v>
      </c>
      <c r="V68" s="74">
        <v>-1.1000000000000001</v>
      </c>
      <c r="W68">
        <v>76.489999999999995</v>
      </c>
      <c r="X68">
        <v>0</v>
      </c>
      <c r="Y68">
        <v>-0.1</v>
      </c>
      <c r="Z68">
        <v>-1</v>
      </c>
      <c r="AA68">
        <v>62.93</v>
      </c>
    </row>
    <row r="69" spans="7:27">
      <c r="G69" t="s">
        <v>111</v>
      </c>
      <c r="H69" s="73">
        <v>63.9</v>
      </c>
      <c r="I69" s="46">
        <v>0</v>
      </c>
      <c r="J69" s="46">
        <v>58.09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-1</v>
      </c>
      <c r="S69" s="74">
        <v>0</v>
      </c>
      <c r="U69" s="73">
        <v>121.99</v>
      </c>
      <c r="V69" s="74">
        <v>-1.1000000000000001</v>
      </c>
      <c r="W69">
        <v>63.9</v>
      </c>
      <c r="X69">
        <v>0</v>
      </c>
      <c r="Y69">
        <v>-0.1</v>
      </c>
      <c r="Z69">
        <v>-1</v>
      </c>
      <c r="AA69">
        <v>58.09</v>
      </c>
    </row>
    <row r="70" spans="7:27">
      <c r="G70" t="s">
        <v>112</v>
      </c>
      <c r="H70" s="73">
        <v>78.430000000000007</v>
      </c>
      <c r="I70" s="46">
        <v>0</v>
      </c>
      <c r="J70" s="46">
        <v>62.93</v>
      </c>
      <c r="K70" s="46">
        <v>0</v>
      </c>
      <c r="L70" s="46">
        <v>0.97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142.33000000000001</v>
      </c>
      <c r="V70" s="74">
        <v>-0.1</v>
      </c>
      <c r="W70">
        <v>78.430000000000007</v>
      </c>
      <c r="X70">
        <v>0</v>
      </c>
      <c r="Y70">
        <v>-0.1</v>
      </c>
      <c r="Z70">
        <v>0.97</v>
      </c>
      <c r="AA70">
        <v>62.93</v>
      </c>
    </row>
    <row r="71" spans="7:27">
      <c r="G71" t="s">
        <v>113</v>
      </c>
      <c r="H71" s="73">
        <v>90.04</v>
      </c>
      <c r="I71" s="46">
        <v>24.21</v>
      </c>
      <c r="J71" s="46">
        <v>62.93</v>
      </c>
      <c r="K71" s="46">
        <v>0</v>
      </c>
      <c r="L71" s="46">
        <v>1.94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179.12</v>
      </c>
      <c r="V71" s="74">
        <v>-0.1</v>
      </c>
      <c r="W71">
        <v>90.04</v>
      </c>
      <c r="X71">
        <v>24.21</v>
      </c>
      <c r="Y71">
        <v>-0.1</v>
      </c>
      <c r="Z71">
        <v>1.94</v>
      </c>
      <c r="AA71">
        <v>62.93</v>
      </c>
    </row>
    <row r="72" spans="7:27">
      <c r="G72" t="s">
        <v>114</v>
      </c>
      <c r="H72" s="73">
        <v>107.47</v>
      </c>
      <c r="I72" s="46">
        <v>24.21</v>
      </c>
      <c r="J72" s="46">
        <v>62.93</v>
      </c>
      <c r="K72" s="46">
        <v>0</v>
      </c>
      <c r="L72" s="46">
        <v>2.9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197.51</v>
      </c>
      <c r="V72" s="74">
        <v>-0.1</v>
      </c>
      <c r="W72">
        <v>107.47</v>
      </c>
      <c r="X72">
        <v>24.21</v>
      </c>
      <c r="Y72">
        <v>-0.1</v>
      </c>
      <c r="Z72">
        <v>2.9</v>
      </c>
      <c r="AA72">
        <v>62.93</v>
      </c>
    </row>
    <row r="73" spans="7:27">
      <c r="G73" t="s">
        <v>115</v>
      </c>
      <c r="H73" s="73">
        <v>66.81</v>
      </c>
      <c r="I73" s="46">
        <v>14.52</v>
      </c>
      <c r="J73" s="46">
        <v>0</v>
      </c>
      <c r="K73" s="46">
        <v>0</v>
      </c>
      <c r="L73" s="46">
        <v>4.84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86.17</v>
      </c>
      <c r="V73" s="74">
        <v>-0.1</v>
      </c>
      <c r="W73">
        <v>66.81</v>
      </c>
      <c r="X73">
        <v>14.52</v>
      </c>
      <c r="Y73">
        <v>-0.1</v>
      </c>
      <c r="Z73">
        <v>4.84</v>
      </c>
      <c r="AA73">
        <v>0</v>
      </c>
    </row>
    <row r="74" spans="7:27">
      <c r="G74" t="s">
        <v>116</v>
      </c>
      <c r="H74" s="73">
        <v>50.35</v>
      </c>
      <c r="I74" s="46">
        <v>19.36</v>
      </c>
      <c r="J74" s="46">
        <v>0</v>
      </c>
      <c r="K74" s="46">
        <v>0</v>
      </c>
      <c r="L74" s="46">
        <v>4.84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74.55</v>
      </c>
      <c r="V74" s="74">
        <v>-0.1</v>
      </c>
      <c r="W74">
        <v>50.35</v>
      </c>
      <c r="X74">
        <v>19.36</v>
      </c>
      <c r="Y74">
        <v>-0.1</v>
      </c>
      <c r="Z74">
        <v>4.84</v>
      </c>
      <c r="AA74">
        <v>0</v>
      </c>
    </row>
    <row r="75" spans="7:27">
      <c r="G75" t="s">
        <v>117</v>
      </c>
      <c r="H75" s="73">
        <v>88.11</v>
      </c>
      <c r="I75" s="46">
        <v>0</v>
      </c>
      <c r="J75" s="46">
        <v>0</v>
      </c>
      <c r="K75" s="46">
        <v>0</v>
      </c>
      <c r="L75" s="46">
        <v>5.81</v>
      </c>
      <c r="M75" s="74">
        <v>0</v>
      </c>
      <c r="N75" s="73">
        <v>0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93.92</v>
      </c>
      <c r="V75" s="74">
        <v>-15.1</v>
      </c>
      <c r="W75">
        <v>88.11</v>
      </c>
      <c r="X75">
        <v>0</v>
      </c>
      <c r="Y75">
        <v>-0.1</v>
      </c>
      <c r="Z75">
        <v>5.81</v>
      </c>
      <c r="AA75">
        <v>-15</v>
      </c>
    </row>
    <row r="76" spans="7:27">
      <c r="G76" t="s">
        <v>118</v>
      </c>
      <c r="H76" s="73">
        <v>71.650000000000006</v>
      </c>
      <c r="I76" s="46">
        <v>0</v>
      </c>
      <c r="J76" s="46">
        <v>0</v>
      </c>
      <c r="K76" s="46">
        <v>0</v>
      </c>
      <c r="L76" s="46">
        <v>5.81</v>
      </c>
      <c r="M76" s="74">
        <v>0</v>
      </c>
      <c r="N76" s="73">
        <v>0</v>
      </c>
      <c r="O76" s="46">
        <v>0</v>
      </c>
      <c r="P76" s="46">
        <v>-15</v>
      </c>
      <c r="Q76" s="46">
        <v>0</v>
      </c>
      <c r="R76" s="46">
        <v>0</v>
      </c>
      <c r="S76" s="74">
        <v>0</v>
      </c>
      <c r="U76" s="73">
        <v>77.459999999999994</v>
      </c>
      <c r="V76" s="74">
        <v>-15.1</v>
      </c>
      <c r="W76">
        <v>71.650000000000006</v>
      </c>
      <c r="X76">
        <v>0</v>
      </c>
      <c r="Y76">
        <v>-0.1</v>
      </c>
      <c r="Z76">
        <v>5.81</v>
      </c>
      <c r="AA76">
        <v>-15</v>
      </c>
    </row>
    <row r="77" spans="7:27">
      <c r="G77" t="s">
        <v>119</v>
      </c>
      <c r="H77" s="73">
        <v>94.88</v>
      </c>
      <c r="I77" s="46">
        <v>0</v>
      </c>
      <c r="J77" s="46">
        <v>0</v>
      </c>
      <c r="K77" s="46">
        <v>0</v>
      </c>
      <c r="L77" s="46">
        <v>5.81</v>
      </c>
      <c r="M77" s="74">
        <v>0</v>
      </c>
      <c r="N77" s="73">
        <v>0</v>
      </c>
      <c r="O77" s="46">
        <v>-11</v>
      </c>
      <c r="P77" s="46">
        <v>-22</v>
      </c>
      <c r="Q77" s="46">
        <v>0</v>
      </c>
      <c r="R77" s="46">
        <v>0</v>
      </c>
      <c r="S77" s="74">
        <v>0</v>
      </c>
      <c r="U77" s="73">
        <v>100.69</v>
      </c>
      <c r="V77" s="74">
        <v>-33.1</v>
      </c>
      <c r="W77">
        <v>94.88</v>
      </c>
      <c r="X77">
        <v>-11</v>
      </c>
      <c r="Y77">
        <v>-0.1</v>
      </c>
      <c r="Z77">
        <v>5.81</v>
      </c>
      <c r="AA77">
        <v>-22</v>
      </c>
    </row>
    <row r="78" spans="7:27">
      <c r="G78" t="s">
        <v>120</v>
      </c>
      <c r="H78" s="73">
        <v>99.72</v>
      </c>
      <c r="I78" s="46">
        <v>0</v>
      </c>
      <c r="J78" s="46">
        <v>0</v>
      </c>
      <c r="K78" s="46">
        <v>0</v>
      </c>
      <c r="L78" s="46">
        <v>5.81</v>
      </c>
      <c r="M78" s="74">
        <v>0</v>
      </c>
      <c r="N78" s="73">
        <v>0</v>
      </c>
      <c r="O78" s="46">
        <v>-18</v>
      </c>
      <c r="P78" s="46">
        <v>-22</v>
      </c>
      <c r="Q78" s="46">
        <v>0</v>
      </c>
      <c r="R78" s="46">
        <v>0</v>
      </c>
      <c r="S78" s="74">
        <v>0</v>
      </c>
      <c r="U78" s="73">
        <v>105.53</v>
      </c>
      <c r="V78" s="74">
        <v>-40.1</v>
      </c>
      <c r="W78">
        <v>99.72</v>
      </c>
      <c r="X78">
        <v>-18</v>
      </c>
      <c r="Y78">
        <v>-0.1</v>
      </c>
      <c r="Z78">
        <v>5.81</v>
      </c>
      <c r="AA78">
        <v>-22</v>
      </c>
    </row>
    <row r="79" spans="7:27">
      <c r="G79" t="s">
        <v>121</v>
      </c>
      <c r="H79" s="73">
        <v>81.33</v>
      </c>
      <c r="I79" s="46">
        <v>0</v>
      </c>
      <c r="J79" s="46">
        <v>0</v>
      </c>
      <c r="K79" s="46">
        <v>0</v>
      </c>
      <c r="L79" s="46">
        <v>5.81</v>
      </c>
      <c r="M79" s="74">
        <v>0</v>
      </c>
      <c r="N79" s="73">
        <v>0</v>
      </c>
      <c r="O79" s="46">
        <v>0</v>
      </c>
      <c r="P79" s="46">
        <v>-10</v>
      </c>
      <c r="Q79" s="46">
        <v>0</v>
      </c>
      <c r="R79" s="46">
        <v>0</v>
      </c>
      <c r="S79" s="74">
        <v>0</v>
      </c>
      <c r="U79" s="73">
        <v>87.14</v>
      </c>
      <c r="V79" s="74">
        <v>-10.1</v>
      </c>
      <c r="W79">
        <v>81.33</v>
      </c>
      <c r="X79">
        <v>0</v>
      </c>
      <c r="Y79">
        <v>-0.1</v>
      </c>
      <c r="Z79">
        <v>5.81</v>
      </c>
      <c r="AA79">
        <v>-10</v>
      </c>
    </row>
    <row r="80" spans="7:27">
      <c r="G80" t="s">
        <v>122</v>
      </c>
      <c r="H80" s="73">
        <v>70.680000000000007</v>
      </c>
      <c r="I80" s="46">
        <v>0</v>
      </c>
      <c r="J80" s="46">
        <v>0</v>
      </c>
      <c r="K80" s="46">
        <v>0</v>
      </c>
      <c r="L80" s="46">
        <v>5.81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76.489999999999995</v>
      </c>
      <c r="V80" s="74">
        <v>-0.1</v>
      </c>
      <c r="W80">
        <v>70.680000000000007</v>
      </c>
      <c r="X80">
        <v>0</v>
      </c>
      <c r="Y80">
        <v>-0.1</v>
      </c>
      <c r="Z80">
        <v>5.81</v>
      </c>
      <c r="AA80">
        <v>0</v>
      </c>
    </row>
    <row r="81" spans="7:27">
      <c r="G81" t="s">
        <v>123</v>
      </c>
      <c r="H81" s="73">
        <v>71.650000000000006</v>
      </c>
      <c r="I81" s="46">
        <v>0</v>
      </c>
      <c r="J81" s="46">
        <v>0</v>
      </c>
      <c r="K81" s="46">
        <v>0</v>
      </c>
      <c r="L81" s="46">
        <v>5.42</v>
      </c>
      <c r="M81" s="74">
        <v>0</v>
      </c>
      <c r="N81" s="73">
        <v>0</v>
      </c>
      <c r="O81" s="46">
        <v>0</v>
      </c>
      <c r="P81" s="46">
        <v>-65</v>
      </c>
      <c r="Q81" s="46">
        <v>0</v>
      </c>
      <c r="R81" s="46">
        <v>0</v>
      </c>
      <c r="S81" s="74">
        <v>0</v>
      </c>
      <c r="U81" s="73">
        <v>77.069999999999993</v>
      </c>
      <c r="V81" s="74">
        <v>-65.099999999999994</v>
      </c>
      <c r="W81">
        <v>71.650000000000006</v>
      </c>
      <c r="X81">
        <v>0</v>
      </c>
      <c r="Y81">
        <v>-0.1</v>
      </c>
      <c r="Z81">
        <v>5.42</v>
      </c>
      <c r="AA81">
        <v>-65</v>
      </c>
    </row>
    <row r="82" spans="7:27">
      <c r="G82" t="s">
        <v>124</v>
      </c>
      <c r="H82" s="73">
        <v>59.06</v>
      </c>
      <c r="I82" s="46">
        <v>0</v>
      </c>
      <c r="J82" s="46">
        <v>0</v>
      </c>
      <c r="K82" s="46">
        <v>0</v>
      </c>
      <c r="L82" s="46">
        <v>5.33</v>
      </c>
      <c r="M82" s="74">
        <v>0</v>
      </c>
      <c r="N82" s="73">
        <v>0</v>
      </c>
      <c r="O82" s="46">
        <v>0</v>
      </c>
      <c r="P82" s="46">
        <v>-110</v>
      </c>
      <c r="Q82" s="46">
        <v>0</v>
      </c>
      <c r="R82" s="46">
        <v>0</v>
      </c>
      <c r="S82" s="74">
        <v>0</v>
      </c>
      <c r="U82" s="73">
        <v>64.39</v>
      </c>
      <c r="V82" s="74">
        <v>-110.1</v>
      </c>
      <c r="W82">
        <v>59.06</v>
      </c>
      <c r="X82">
        <v>0</v>
      </c>
      <c r="Y82">
        <v>-0.1</v>
      </c>
      <c r="Z82">
        <v>5.33</v>
      </c>
      <c r="AA82">
        <v>-110</v>
      </c>
    </row>
    <row r="83" spans="7:27">
      <c r="G83" t="s">
        <v>125</v>
      </c>
      <c r="H83" s="73">
        <v>33.89</v>
      </c>
      <c r="I83" s="46">
        <v>0</v>
      </c>
      <c r="J83" s="46">
        <v>0</v>
      </c>
      <c r="K83" s="46">
        <v>0</v>
      </c>
      <c r="L83" s="46">
        <v>4.84</v>
      </c>
      <c r="M83" s="74">
        <v>0</v>
      </c>
      <c r="N83" s="73">
        <v>0</v>
      </c>
      <c r="O83" s="46">
        <v>-30</v>
      </c>
      <c r="P83" s="46">
        <v>-124</v>
      </c>
      <c r="Q83" s="46">
        <v>0</v>
      </c>
      <c r="R83" s="46">
        <v>0</v>
      </c>
      <c r="S83" s="74">
        <v>0</v>
      </c>
      <c r="U83" s="73">
        <v>38.729999999999997</v>
      </c>
      <c r="V83" s="74">
        <v>-154.1</v>
      </c>
      <c r="W83">
        <v>33.89</v>
      </c>
      <c r="X83">
        <v>-30</v>
      </c>
      <c r="Y83">
        <v>-0.1</v>
      </c>
      <c r="Z83">
        <v>4.84</v>
      </c>
      <c r="AA83">
        <v>-124</v>
      </c>
    </row>
    <row r="84" spans="7:27">
      <c r="G84" t="s">
        <v>126</v>
      </c>
      <c r="H84" s="73">
        <v>39.69</v>
      </c>
      <c r="I84" s="46">
        <v>0</v>
      </c>
      <c r="J84" s="46">
        <v>0</v>
      </c>
      <c r="K84" s="46">
        <v>0</v>
      </c>
      <c r="L84" s="46">
        <v>4.6500000000000004</v>
      </c>
      <c r="M84" s="74">
        <v>0</v>
      </c>
      <c r="N84" s="73">
        <v>0</v>
      </c>
      <c r="O84" s="46">
        <v>0</v>
      </c>
      <c r="P84" s="46">
        <v>-57</v>
      </c>
      <c r="Q84" s="46">
        <v>0</v>
      </c>
      <c r="R84" s="46">
        <v>0</v>
      </c>
      <c r="S84" s="74">
        <v>0</v>
      </c>
      <c r="U84" s="73">
        <v>44.34</v>
      </c>
      <c r="V84" s="74">
        <v>-57.1</v>
      </c>
      <c r="W84">
        <v>39.69</v>
      </c>
      <c r="X84">
        <v>0</v>
      </c>
      <c r="Y84">
        <v>-0.1</v>
      </c>
      <c r="Z84">
        <v>4.6500000000000004</v>
      </c>
      <c r="AA84">
        <v>-57</v>
      </c>
    </row>
    <row r="85" spans="7:27">
      <c r="G85" t="s">
        <v>127</v>
      </c>
      <c r="H85" s="73">
        <v>30.98</v>
      </c>
      <c r="I85" s="46">
        <v>0</v>
      </c>
      <c r="J85" s="46">
        <v>0</v>
      </c>
      <c r="K85" s="46">
        <v>0</v>
      </c>
      <c r="L85" s="46">
        <v>4.6500000000000004</v>
      </c>
      <c r="M85" s="74">
        <v>0</v>
      </c>
      <c r="N85" s="73">
        <v>0</v>
      </c>
      <c r="O85" s="46">
        <v>0</v>
      </c>
      <c r="P85" s="46">
        <v>-63</v>
      </c>
      <c r="Q85" s="46">
        <v>0</v>
      </c>
      <c r="R85" s="46">
        <v>0</v>
      </c>
      <c r="S85" s="74">
        <v>0</v>
      </c>
      <c r="U85" s="73">
        <v>35.630000000000003</v>
      </c>
      <c r="V85" s="74">
        <v>-63.1</v>
      </c>
      <c r="W85">
        <v>30.98</v>
      </c>
      <c r="X85">
        <v>0</v>
      </c>
      <c r="Y85">
        <v>-0.1</v>
      </c>
      <c r="Z85">
        <v>4.6500000000000004</v>
      </c>
      <c r="AA85">
        <v>-63</v>
      </c>
    </row>
    <row r="86" spans="7:27">
      <c r="G86" t="s">
        <v>128</v>
      </c>
      <c r="H86" s="73">
        <v>41.63</v>
      </c>
      <c r="I86" s="46">
        <v>0</v>
      </c>
      <c r="J86" s="46">
        <v>0</v>
      </c>
      <c r="K86" s="46">
        <v>0</v>
      </c>
      <c r="L86" s="46">
        <v>3.68</v>
      </c>
      <c r="M86" s="74">
        <v>0</v>
      </c>
      <c r="N86" s="73">
        <v>0</v>
      </c>
      <c r="O86" s="46">
        <v>0</v>
      </c>
      <c r="P86" s="46">
        <v>-57</v>
      </c>
      <c r="Q86" s="46">
        <v>0</v>
      </c>
      <c r="R86" s="46">
        <v>0</v>
      </c>
      <c r="S86" s="74">
        <v>0</v>
      </c>
      <c r="U86" s="73">
        <v>45.31</v>
      </c>
      <c r="V86" s="74">
        <v>-57.1</v>
      </c>
      <c r="W86">
        <v>41.63</v>
      </c>
      <c r="X86">
        <v>0</v>
      </c>
      <c r="Y86">
        <v>-0.1</v>
      </c>
      <c r="Z86">
        <v>3.68</v>
      </c>
      <c r="AA86">
        <v>-57</v>
      </c>
    </row>
    <row r="87" spans="7:27">
      <c r="G87" t="s">
        <v>129</v>
      </c>
      <c r="H87" s="73">
        <v>21.3</v>
      </c>
      <c r="I87" s="46">
        <v>0</v>
      </c>
      <c r="J87" s="46">
        <v>0</v>
      </c>
      <c r="K87" s="46">
        <v>0</v>
      </c>
      <c r="L87" s="46">
        <v>2.71</v>
      </c>
      <c r="M87" s="74">
        <v>0</v>
      </c>
      <c r="N87" s="73">
        <v>0</v>
      </c>
      <c r="O87" s="46">
        <v>0</v>
      </c>
      <c r="P87" s="46">
        <v>-50</v>
      </c>
      <c r="Q87" s="46">
        <v>0</v>
      </c>
      <c r="R87" s="46">
        <v>0</v>
      </c>
      <c r="S87" s="74">
        <v>0</v>
      </c>
      <c r="U87" s="73">
        <v>24.01</v>
      </c>
      <c r="V87" s="74">
        <v>-50.1</v>
      </c>
      <c r="W87">
        <v>21.3</v>
      </c>
      <c r="X87">
        <v>0</v>
      </c>
      <c r="Y87">
        <v>-0.1</v>
      </c>
      <c r="Z87">
        <v>2.71</v>
      </c>
      <c r="AA87">
        <v>-50</v>
      </c>
    </row>
    <row r="88" spans="7:27">
      <c r="G88" t="s">
        <v>130</v>
      </c>
      <c r="H88" s="73">
        <v>13.56</v>
      </c>
      <c r="I88" s="46">
        <v>0</v>
      </c>
      <c r="J88" s="46">
        <v>0</v>
      </c>
      <c r="K88" s="46">
        <v>0</v>
      </c>
      <c r="L88" s="46">
        <v>2.71</v>
      </c>
      <c r="M88" s="74">
        <v>0</v>
      </c>
      <c r="N88" s="73">
        <v>0</v>
      </c>
      <c r="O88" s="46">
        <v>0</v>
      </c>
      <c r="P88" s="46">
        <v>-50</v>
      </c>
      <c r="Q88" s="46">
        <v>0</v>
      </c>
      <c r="R88" s="46">
        <v>0</v>
      </c>
      <c r="S88" s="74">
        <v>0</v>
      </c>
      <c r="U88" s="73">
        <v>16.27</v>
      </c>
      <c r="V88" s="74">
        <v>-50.1</v>
      </c>
      <c r="W88">
        <v>13.56</v>
      </c>
      <c r="X88">
        <v>0</v>
      </c>
      <c r="Y88">
        <v>-0.1</v>
      </c>
      <c r="Z88">
        <v>2.71</v>
      </c>
      <c r="AA88">
        <v>-50</v>
      </c>
    </row>
    <row r="89" spans="7:27">
      <c r="G89" t="s">
        <v>131</v>
      </c>
      <c r="H89" s="73">
        <v>25.18</v>
      </c>
      <c r="I89" s="46">
        <v>0</v>
      </c>
      <c r="J89" s="46">
        <v>0</v>
      </c>
      <c r="K89" s="46">
        <v>0</v>
      </c>
      <c r="L89" s="46">
        <v>1.74</v>
      </c>
      <c r="M89" s="74">
        <v>0</v>
      </c>
      <c r="N89" s="73">
        <v>0</v>
      </c>
      <c r="O89" s="46">
        <v>0</v>
      </c>
      <c r="P89" s="46">
        <v>-65</v>
      </c>
      <c r="Q89" s="46">
        <v>0</v>
      </c>
      <c r="R89" s="46">
        <v>0</v>
      </c>
      <c r="S89" s="74">
        <v>0</v>
      </c>
      <c r="U89" s="73">
        <v>26.92</v>
      </c>
      <c r="V89" s="74">
        <v>-65.099999999999994</v>
      </c>
      <c r="W89">
        <v>25.18</v>
      </c>
      <c r="X89">
        <v>0</v>
      </c>
      <c r="Y89">
        <v>-0.1</v>
      </c>
      <c r="Z89">
        <v>1.74</v>
      </c>
      <c r="AA89">
        <v>-65</v>
      </c>
    </row>
    <row r="90" spans="7:27">
      <c r="G90" t="s">
        <v>132</v>
      </c>
      <c r="H90" s="73">
        <v>29.05</v>
      </c>
      <c r="I90" s="46">
        <v>0</v>
      </c>
      <c r="J90" s="46">
        <v>0</v>
      </c>
      <c r="K90" s="46">
        <v>0</v>
      </c>
      <c r="L90" s="46">
        <v>1.45</v>
      </c>
      <c r="M90" s="74">
        <v>0</v>
      </c>
      <c r="N90" s="73">
        <v>0</v>
      </c>
      <c r="O90" s="46">
        <v>0</v>
      </c>
      <c r="P90" s="46">
        <v>-65</v>
      </c>
      <c r="Q90" s="46">
        <v>0</v>
      </c>
      <c r="R90" s="46">
        <v>0</v>
      </c>
      <c r="S90" s="74">
        <v>0</v>
      </c>
      <c r="U90" s="73">
        <v>30.5</v>
      </c>
      <c r="V90" s="74">
        <v>-65.099999999999994</v>
      </c>
      <c r="W90">
        <v>29.05</v>
      </c>
      <c r="X90">
        <v>0</v>
      </c>
      <c r="Y90">
        <v>-0.1</v>
      </c>
      <c r="Z90">
        <v>1.45</v>
      </c>
      <c r="AA90">
        <v>-65</v>
      </c>
    </row>
    <row r="91" spans="7:27">
      <c r="G91" t="s">
        <v>133</v>
      </c>
      <c r="H91" s="73">
        <v>66.81</v>
      </c>
      <c r="I91" s="46">
        <v>0</v>
      </c>
      <c r="J91" s="46">
        <v>0</v>
      </c>
      <c r="K91" s="46">
        <v>0</v>
      </c>
      <c r="L91" s="46">
        <v>1.45</v>
      </c>
      <c r="M91" s="74">
        <v>0</v>
      </c>
      <c r="N91" s="73">
        <v>0</v>
      </c>
      <c r="O91" s="46">
        <v>0</v>
      </c>
      <c r="P91" s="46">
        <v>-65</v>
      </c>
      <c r="Q91" s="46">
        <v>0</v>
      </c>
      <c r="R91" s="46">
        <v>0</v>
      </c>
      <c r="S91" s="74">
        <v>0</v>
      </c>
      <c r="U91" s="73">
        <v>68.260000000000005</v>
      </c>
      <c r="V91" s="74">
        <v>-65.099999999999994</v>
      </c>
      <c r="W91">
        <v>66.81</v>
      </c>
      <c r="X91">
        <v>0</v>
      </c>
      <c r="Y91">
        <v>-0.1</v>
      </c>
      <c r="Z91">
        <v>1.45</v>
      </c>
      <c r="AA91">
        <v>-65</v>
      </c>
    </row>
    <row r="92" spans="7:27">
      <c r="G92" t="s">
        <v>134</v>
      </c>
      <c r="H92" s="73">
        <v>66.81</v>
      </c>
      <c r="I92" s="46">
        <v>0</v>
      </c>
      <c r="J92" s="46">
        <v>0</v>
      </c>
      <c r="K92" s="46">
        <v>0</v>
      </c>
      <c r="L92" s="46">
        <v>0.77</v>
      </c>
      <c r="M92" s="74">
        <v>0</v>
      </c>
      <c r="N92" s="73">
        <v>0</v>
      </c>
      <c r="O92" s="46">
        <v>0</v>
      </c>
      <c r="P92" s="46">
        <v>-65</v>
      </c>
      <c r="Q92" s="46">
        <v>0</v>
      </c>
      <c r="R92" s="46">
        <v>0</v>
      </c>
      <c r="S92" s="74">
        <v>0</v>
      </c>
      <c r="U92" s="73">
        <v>67.58</v>
      </c>
      <c r="V92" s="74">
        <v>-65.099999999999994</v>
      </c>
      <c r="W92">
        <v>66.81</v>
      </c>
      <c r="X92">
        <v>0</v>
      </c>
      <c r="Y92">
        <v>-0.1</v>
      </c>
      <c r="Z92">
        <v>0.77</v>
      </c>
      <c r="AA92">
        <v>-65</v>
      </c>
    </row>
    <row r="93" spans="7:27">
      <c r="G93" t="s">
        <v>135</v>
      </c>
      <c r="H93" s="73">
        <v>66.81</v>
      </c>
      <c r="I93" s="46">
        <v>13.55</v>
      </c>
      <c r="J93" s="46">
        <v>19.36</v>
      </c>
      <c r="K93" s="46">
        <v>0</v>
      </c>
      <c r="L93" s="46">
        <v>0.97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100.69</v>
      </c>
      <c r="V93" s="74">
        <v>-0.1</v>
      </c>
      <c r="W93">
        <v>66.81</v>
      </c>
      <c r="X93">
        <v>13.55</v>
      </c>
      <c r="Y93">
        <v>-0.1</v>
      </c>
      <c r="Z93">
        <v>0.97</v>
      </c>
      <c r="AA93">
        <v>19.36</v>
      </c>
    </row>
    <row r="94" spans="7:27">
      <c r="G94" t="s">
        <v>136</v>
      </c>
      <c r="H94" s="73">
        <v>74.55</v>
      </c>
      <c r="I94" s="46">
        <v>11.62</v>
      </c>
      <c r="J94" s="46">
        <v>19.36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105.53</v>
      </c>
      <c r="V94" s="74">
        <v>-0.1</v>
      </c>
      <c r="W94">
        <v>74.55</v>
      </c>
      <c r="X94">
        <v>11.62</v>
      </c>
      <c r="Y94">
        <v>-0.1</v>
      </c>
      <c r="Z94">
        <v>0</v>
      </c>
      <c r="AA94">
        <v>19.36</v>
      </c>
    </row>
    <row r="95" spans="7:27">
      <c r="G95" t="s">
        <v>137</v>
      </c>
      <c r="H95" s="73">
        <v>72.62</v>
      </c>
      <c r="I95" s="46">
        <v>0</v>
      </c>
      <c r="J95" s="46">
        <v>48.41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121.02</v>
      </c>
      <c r="V95" s="74">
        <v>-0.1</v>
      </c>
      <c r="W95">
        <v>72.62</v>
      </c>
      <c r="X95">
        <v>0</v>
      </c>
      <c r="Y95">
        <v>-0.1</v>
      </c>
      <c r="Z95">
        <v>0</v>
      </c>
      <c r="AA95">
        <v>48.41</v>
      </c>
    </row>
    <row r="96" spans="7:27">
      <c r="G96" t="s">
        <v>138</v>
      </c>
      <c r="H96" s="73">
        <v>73.58</v>
      </c>
      <c r="I96" s="46">
        <v>0</v>
      </c>
      <c r="J96" s="46">
        <v>48.41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121.99</v>
      </c>
      <c r="V96" s="74">
        <v>-0.1</v>
      </c>
      <c r="W96">
        <v>73.58</v>
      </c>
      <c r="X96">
        <v>0</v>
      </c>
      <c r="Y96">
        <v>-0.1</v>
      </c>
      <c r="Z96">
        <v>0</v>
      </c>
      <c r="AA96">
        <v>48.41</v>
      </c>
    </row>
    <row r="97" spans="1:83">
      <c r="G97" t="s">
        <v>139</v>
      </c>
      <c r="H97" s="73">
        <v>76.489999999999995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-10</v>
      </c>
      <c r="P97" s="46">
        <v>-15</v>
      </c>
      <c r="Q97" s="46">
        <v>0</v>
      </c>
      <c r="R97" s="46">
        <v>0</v>
      </c>
      <c r="S97" s="74">
        <v>0</v>
      </c>
      <c r="U97" s="73">
        <v>76.489999999999995</v>
      </c>
      <c r="V97" s="74">
        <v>-25.1</v>
      </c>
      <c r="W97">
        <v>76.489999999999995</v>
      </c>
      <c r="X97">
        <v>-10</v>
      </c>
      <c r="Y97">
        <v>-0.1</v>
      </c>
      <c r="Z97">
        <v>0</v>
      </c>
      <c r="AA97">
        <v>-15</v>
      </c>
    </row>
    <row r="98" spans="1:83">
      <c r="G98" t="s">
        <v>140</v>
      </c>
      <c r="H98" s="73">
        <v>71.650000000000006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-10</v>
      </c>
      <c r="P98" s="46">
        <v>-40</v>
      </c>
      <c r="Q98" s="46">
        <v>0</v>
      </c>
      <c r="R98" s="46">
        <v>0</v>
      </c>
      <c r="S98" s="74">
        <v>0</v>
      </c>
      <c r="U98" s="73">
        <v>71.650000000000006</v>
      </c>
      <c r="V98" s="74">
        <v>-50.1</v>
      </c>
      <c r="W98">
        <v>71.650000000000006</v>
      </c>
      <c r="X98">
        <v>-10</v>
      </c>
      <c r="Y98">
        <v>-0.1</v>
      </c>
      <c r="Z98">
        <v>0</v>
      </c>
      <c r="AA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2.0501750000000007</v>
      </c>
      <c r="I99" s="69">
        <f t="shared" ref="I99:BQ99" si="1">SUM(I3:I98)/4000</f>
        <v>0.16531999999999999</v>
      </c>
      <c r="J99" s="69">
        <f t="shared" si="1"/>
        <v>0.56760250000000001</v>
      </c>
      <c r="K99" s="69">
        <f t="shared" si="1"/>
        <v>0</v>
      </c>
      <c r="L99" s="69">
        <f t="shared" si="1"/>
        <v>3.5265000000000005E-2</v>
      </c>
      <c r="M99" s="69">
        <f t="shared" si="1"/>
        <v>0</v>
      </c>
      <c r="N99" s="68">
        <f t="shared" si="1"/>
        <v>-3.7499999999999999E-3</v>
      </c>
      <c r="O99" s="69">
        <f t="shared" si="1"/>
        <v>-6.0749999999999998E-2</v>
      </c>
      <c r="P99" s="69">
        <f t="shared" si="1"/>
        <v>-0.36725000000000002</v>
      </c>
      <c r="Q99" s="69">
        <f t="shared" si="1"/>
        <v>0</v>
      </c>
      <c r="R99" s="69">
        <f t="shared" si="1"/>
        <v>-6.2474999999999996E-2</v>
      </c>
      <c r="S99" s="70">
        <f t="shared" si="1"/>
        <v>0</v>
      </c>
      <c r="U99" s="68">
        <f t="shared" si="1"/>
        <v>2.818357499999999</v>
      </c>
      <c r="V99" s="70">
        <f t="shared" si="1"/>
        <v>-0.49772499999999986</v>
      </c>
      <c r="W99">
        <f t="shared" si="1"/>
        <v>2.0464250000000006</v>
      </c>
      <c r="X99">
        <f t="shared" si="1"/>
        <v>0.10456999999999997</v>
      </c>
      <c r="Y99">
        <f t="shared" si="1"/>
        <v>-3.4999999999999957E-3</v>
      </c>
      <c r="Z99">
        <f t="shared" si="1"/>
        <v>-2.7209999999999988E-2</v>
      </c>
      <c r="AA99">
        <f t="shared" si="1"/>
        <v>0.20035250000000007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527</v>
      </c>
      <c r="U3" s="73"/>
      <c r="V3" s="74">
        <v>-4.5</v>
      </c>
      <c r="W3">
        <v>-4.5</v>
      </c>
    </row>
    <row r="4" spans="1:23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-4.5</v>
      </c>
      <c r="W4">
        <v>-4.5</v>
      </c>
    </row>
    <row r="5" spans="1:23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-4.5</v>
      </c>
      <c r="W5">
        <v>-4.5</v>
      </c>
    </row>
    <row r="6" spans="1:23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-4.5</v>
      </c>
      <c r="W6">
        <v>-4.5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-4.5</v>
      </c>
      <c r="W7">
        <v>-4.5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-4.5</v>
      </c>
      <c r="W8">
        <v>-4.5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-4.5</v>
      </c>
      <c r="W9">
        <v>-4.5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-4.5</v>
      </c>
      <c r="W10">
        <v>-4.5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-4.5</v>
      </c>
      <c r="W11">
        <v>-4.5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-4.5</v>
      </c>
      <c r="W12">
        <v>-4.5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-4.5</v>
      </c>
      <c r="W13">
        <v>-4.5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-4.5</v>
      </c>
      <c r="W14">
        <v>-4.5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-4.5</v>
      </c>
      <c r="W15">
        <v>-4.5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-4.5</v>
      </c>
      <c r="W16">
        <v>-4.5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-4.5</v>
      </c>
      <c r="W17">
        <v>-4.5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-4.5</v>
      </c>
      <c r="W18">
        <v>-4.5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-4.5</v>
      </c>
      <c r="W19">
        <v>-4.5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-4.5</v>
      </c>
      <c r="W20">
        <v>-4.5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-4.5</v>
      </c>
      <c r="W21">
        <v>-4.5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-4.5</v>
      </c>
      <c r="W22">
        <v>-4.5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-4.5</v>
      </c>
      <c r="W23">
        <v>-4.5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-4.5</v>
      </c>
      <c r="W24">
        <v>-4.5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-4.5</v>
      </c>
      <c r="W25">
        <v>-4.5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-4.5</v>
      </c>
      <c r="W26">
        <v>-4.5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-4.5</v>
      </c>
      <c r="W27">
        <v>-4.5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-4.5</v>
      </c>
      <c r="W28">
        <v>-4.5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-4.5</v>
      </c>
      <c r="W29">
        <v>-4.5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-4.5</v>
      </c>
      <c r="W30">
        <v>-4.5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-4.5</v>
      </c>
      <c r="W31">
        <v>-4.5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-4.5</v>
      </c>
      <c r="W32">
        <v>-4.5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-4.5</v>
      </c>
      <c r="W33">
        <v>-4.5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-4.5</v>
      </c>
      <c r="W34">
        <v>-4.5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-4.5</v>
      </c>
      <c r="W35">
        <v>-4.5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-4.5</v>
      </c>
      <c r="W36">
        <v>-4.5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-4.5</v>
      </c>
      <c r="W37">
        <v>-4.5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-4.5</v>
      </c>
      <c r="W38">
        <v>-4.5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-4.5</v>
      </c>
      <c r="W39">
        <v>-4.5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-4.5</v>
      </c>
      <c r="W40">
        <v>-4.5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-4.5</v>
      </c>
      <c r="W41">
        <v>-4.5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-4.5</v>
      </c>
      <c r="W42">
        <v>-4.5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-4.5</v>
      </c>
      <c r="W43">
        <v>-4.5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-4.5</v>
      </c>
      <c r="W44">
        <v>-4.5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-4.5</v>
      </c>
      <c r="W45">
        <v>-4.5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-4.5</v>
      </c>
      <c r="W46">
        <v>-4.5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-4.5</v>
      </c>
      <c r="W47">
        <v>-4.5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-4.5</v>
      </c>
      <c r="W48">
        <v>-4.5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-4.5</v>
      </c>
      <c r="W49">
        <v>-4.5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-4.5</v>
      </c>
      <c r="W50">
        <v>-4.5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-4.5</v>
      </c>
      <c r="W51">
        <v>-4.5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-4.5</v>
      </c>
      <c r="W52">
        <v>-4.5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-4.5</v>
      </c>
      <c r="W53">
        <v>-4.5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-4.5</v>
      </c>
      <c r="W54">
        <v>-4.5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-4.5</v>
      </c>
      <c r="W55">
        <v>-4.5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-4.5</v>
      </c>
      <c r="W56">
        <v>-4.5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-4.5</v>
      </c>
      <c r="W57">
        <v>-4.5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-4.5</v>
      </c>
      <c r="W58">
        <v>-4.5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-4.5</v>
      </c>
      <c r="W59">
        <v>-4.5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-4.5</v>
      </c>
      <c r="W60">
        <v>-4.5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-4.5</v>
      </c>
      <c r="W61">
        <v>-4.5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-4.5</v>
      </c>
      <c r="W62">
        <v>-4.5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-4.5</v>
      </c>
      <c r="W63">
        <v>-4.5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-4.5</v>
      </c>
      <c r="W64">
        <v>-4.5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-4.5</v>
      </c>
      <c r="W65">
        <v>-4.5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-4.5</v>
      </c>
      <c r="W66">
        <v>-4.5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-4.5</v>
      </c>
      <c r="W67">
        <v>-4.5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-4.5</v>
      </c>
      <c r="W68">
        <v>-4.5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-4.5</v>
      </c>
      <c r="W69">
        <v>-4.5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-4.5</v>
      </c>
      <c r="W70">
        <v>-4.5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-4.5</v>
      </c>
      <c r="W71">
        <v>-4.5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-4.5</v>
      </c>
      <c r="W72">
        <v>-4.5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-4.5</v>
      </c>
      <c r="W73">
        <v>-4.5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-4.5</v>
      </c>
      <c r="W74">
        <v>-4.5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-4.5</v>
      </c>
      <c r="W75">
        <v>-4.5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-4.5</v>
      </c>
      <c r="W76">
        <v>-4.5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-4.5</v>
      </c>
      <c r="W77">
        <v>-4.5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-4.5</v>
      </c>
      <c r="W78">
        <v>-4.5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-4.5</v>
      </c>
      <c r="W79">
        <v>-4.5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-4.5</v>
      </c>
      <c r="W80">
        <v>-4.5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-4.5</v>
      </c>
      <c r="W81">
        <v>-4.5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-4.5</v>
      </c>
      <c r="W82">
        <v>-4.5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-4.5</v>
      </c>
      <c r="W83">
        <v>-4.5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-4.5</v>
      </c>
      <c r="W84">
        <v>-4.5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-4.5</v>
      </c>
      <c r="W85">
        <v>-4.5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-4.5</v>
      </c>
      <c r="W86">
        <v>-4.5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-4.5</v>
      </c>
      <c r="W87">
        <v>-4.5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-4.5</v>
      </c>
      <c r="W88">
        <v>-4.5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-4.5</v>
      </c>
      <c r="W89">
        <v>-4.5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-4.5</v>
      </c>
      <c r="W90">
        <v>-4.5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-4.5</v>
      </c>
      <c r="W91">
        <v>-4.5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-4.5</v>
      </c>
      <c r="W92">
        <v>-4.5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-4.5</v>
      </c>
      <c r="W93">
        <v>-4.5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-4.5</v>
      </c>
      <c r="W94">
        <v>-4.5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-4.5</v>
      </c>
      <c r="W95">
        <v>-4.5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-4.5</v>
      </c>
      <c r="W96">
        <v>-4.5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-4.5</v>
      </c>
      <c r="W97">
        <v>-4.5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-4.5</v>
      </c>
      <c r="W98">
        <v>-4.5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-0.108</v>
      </c>
      <c r="W99">
        <f t="shared" si="1"/>
        <v>-0.108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45223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7">
      <c r="A3" t="s">
        <v>45</v>
      </c>
      <c r="D3">
        <f>TWEPL!P3</f>
        <v>10.221399999999999</v>
      </c>
      <c r="E3">
        <f>GT_NG!P3</f>
        <v>15.702528613255257</v>
      </c>
      <c r="F3">
        <f>GT_Spot!P3</f>
        <v>0</v>
      </c>
      <c r="G3">
        <f>PPCL_NG!P3</f>
        <v>44.997152078982346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666.85372024828075</v>
      </c>
      <c r="P3" s="36">
        <v>95.784517285289809</v>
      </c>
      <c r="Q3" s="36">
        <v>32.605608080808075</v>
      </c>
      <c r="R3" s="38">
        <v>0</v>
      </c>
      <c r="S3" s="38">
        <v>0</v>
      </c>
      <c r="T3" s="37">
        <f>SUMPRODUCT(LTA!J3:AN3,LTA!J$101:AN$101,LTA!J$103:AN$103)</f>
        <v>35.68</v>
      </c>
      <c r="U3" s="37">
        <f>SUMPRODUCT(LTA!J3:AN3,LTA!J$102:AN$102,LTA!J$103:AN$103)</f>
        <v>59.86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0.57999999999999996</v>
      </c>
      <c r="AB3" s="75">
        <f>-STOA!N3</f>
        <v>-199.54</v>
      </c>
      <c r="AC3">
        <f>SUMIF(B3:AB3,"&gt;0")*$AC$2-SUMIF(B3:AB3,"&lt;0")*($AC$2/(1-$AC$2))+SUMIF(AI3:AR3,"&gt;0")*$AC$2-SUMIF(AI3:AR3,"&lt;0")*($AC$2/(1-$AC$2))</f>
        <v>11.959696917277075</v>
      </c>
      <c r="AD3">
        <f>SUM(B3:AB3,AI3:AR3)-AC3</f>
        <v>946.2452293893391</v>
      </c>
      <c r="AE3">
        <f>'IDT-1'!B3</f>
        <v>159</v>
      </c>
      <c r="AF3" s="24"/>
      <c r="AG3">
        <f>SUM(AD3:AF3)+AT3</f>
        <v>1105.2452293893391</v>
      </c>
      <c r="AI3" s="34">
        <f>PXIL!H3</f>
        <v>0</v>
      </c>
      <c r="AJ3" s="34">
        <f>PXIL!N3</f>
        <v>0</v>
      </c>
      <c r="AK3" s="34">
        <f>RTM_IEX!H3</f>
        <v>95.85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15.702528613255257</v>
      </c>
      <c r="F4">
        <f>GT_Spot!P4</f>
        <v>0</v>
      </c>
      <c r="G4">
        <f>PPCL_NG!P4</f>
        <v>44.997152078982346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667.49946315357283</v>
      </c>
      <c r="P4" s="36">
        <v>95.784517285289809</v>
      </c>
      <c r="Q4" s="36">
        <v>32.605608080808075</v>
      </c>
      <c r="R4" s="38">
        <v>0</v>
      </c>
      <c r="S4" s="38">
        <v>0</v>
      </c>
      <c r="T4" s="37">
        <f>SUMPRODUCT(LTA!J4:AN4,LTA!J$101:AN$101,LTA!J$103:AN$103)</f>
        <v>34.5</v>
      </c>
      <c r="U4" s="37">
        <f>SUMPRODUCT(LTA!J4:AN4,LTA!J$102:AN$102,LTA!J$103:AN$103)</f>
        <v>60.21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0.57999999999999996</v>
      </c>
      <c r="AB4" s="75">
        <f>-STOA!N4</f>
        <v>-199.54</v>
      </c>
      <c r="AC4">
        <f t="shared" ref="AC4:AC67" si="0">SUMIF(B4:AB4,"&gt;0")*$AC$2-SUMIF(B4:AB4,"&lt;0")*($AC$2/(1-$AC$2))+SUMIF(AI4:AR4,"&gt;0")*$AC$2-SUMIF(AI4:AR4,"&lt;0")*($AC$2/(1-$AC$2))</f>
        <v>11.898411454843647</v>
      </c>
      <c r="AD4">
        <f t="shared" ref="AD4:AD67" si="1">SUM(B4:AB4,AI4:AR4)-AC4</f>
        <v>939.34225775706454</v>
      </c>
      <c r="AE4">
        <f>'IDT-1'!B4</f>
        <v>149</v>
      </c>
      <c r="AF4" s="24"/>
      <c r="AG4">
        <f t="shared" ref="AG4:AG67" si="2">SUM(AD4:AF4)+AT4</f>
        <v>1088.3422577570645</v>
      </c>
      <c r="AI4" s="34">
        <f>PXIL!H4</f>
        <v>0</v>
      </c>
      <c r="AJ4" s="34">
        <f>PXIL!N4</f>
        <v>0</v>
      </c>
      <c r="AK4" s="34">
        <f>RTM_IEX!H4</f>
        <v>89.07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15.702528613255257</v>
      </c>
      <c r="F5">
        <f>GT_Spot!P5</f>
        <v>0</v>
      </c>
      <c r="G5">
        <f>PPCL_NG!P5</f>
        <v>44.997152078982346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652.80774257874555</v>
      </c>
      <c r="P5" s="36">
        <v>95.784517285289809</v>
      </c>
      <c r="Q5" s="36">
        <v>32.605608080808075</v>
      </c>
      <c r="R5" s="38">
        <v>0</v>
      </c>
      <c r="S5" s="38">
        <v>0</v>
      </c>
      <c r="T5" s="37">
        <f>SUMPRODUCT(LTA!J5:AN5,LTA!J$101:AN$101,LTA!J$103:AN$103)</f>
        <v>32.92</v>
      </c>
      <c r="U5" s="37">
        <f>SUMPRODUCT(LTA!J5:AN5,LTA!J$102:AN$102,LTA!J$103:AN$103)</f>
        <v>60.57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0.57999999999999996</v>
      </c>
      <c r="AB5" s="75">
        <f>-STOA!N5</f>
        <v>-199.54</v>
      </c>
      <c r="AC5">
        <f t="shared" si="0"/>
        <v>11.605092313785168</v>
      </c>
      <c r="AD5">
        <f t="shared" si="1"/>
        <v>906.3038563232958</v>
      </c>
      <c r="AE5">
        <f>'IDT-1'!B5</f>
        <v>147</v>
      </c>
      <c r="AF5" s="24"/>
      <c r="AG5">
        <f t="shared" si="2"/>
        <v>1053.3038563232958</v>
      </c>
      <c r="AI5" s="34">
        <f>PXIL!H5</f>
        <v>0</v>
      </c>
      <c r="AJ5" s="34">
        <f>PXIL!N5</f>
        <v>0</v>
      </c>
      <c r="AK5" s="34">
        <f>RTM_IEX!H5</f>
        <v>71.650000000000006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15.702528613255257</v>
      </c>
      <c r="F6">
        <f>GT_Spot!P6</f>
        <v>0</v>
      </c>
      <c r="G6">
        <f>PPCL_NG!P6</f>
        <v>44.997152078982346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654.68566321090134</v>
      </c>
      <c r="P6" s="36">
        <v>95.784517285289809</v>
      </c>
      <c r="Q6" s="36">
        <v>32.605608080808075</v>
      </c>
      <c r="R6" s="38">
        <v>0</v>
      </c>
      <c r="S6" s="38">
        <v>0</v>
      </c>
      <c r="T6" s="37">
        <f>SUMPRODUCT(LTA!J6:AN6,LTA!J$101:AN$101,LTA!J$103:AN$103)</f>
        <v>31.85</v>
      </c>
      <c r="U6" s="37">
        <f>SUMPRODUCT(LTA!J6:AN6,LTA!J$102:AN$102,LTA!J$103:AN$103)</f>
        <v>60.81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0.57999999999999996</v>
      </c>
      <c r="AB6" s="75">
        <f>-STOA!N6</f>
        <v>-199.54</v>
      </c>
      <c r="AC6">
        <f t="shared" si="0"/>
        <v>11.597242015348138</v>
      </c>
      <c r="AD6">
        <f t="shared" si="1"/>
        <v>905.41962725388873</v>
      </c>
      <c r="AE6">
        <f>'IDT-1'!B6</f>
        <v>135</v>
      </c>
      <c r="AF6" s="24"/>
      <c r="AG6">
        <f t="shared" si="2"/>
        <v>1040.4196272538888</v>
      </c>
      <c r="AI6" s="34">
        <f>PXIL!H6</f>
        <v>0</v>
      </c>
      <c r="AJ6" s="34">
        <f>PXIL!N6</f>
        <v>0</v>
      </c>
      <c r="AK6" s="34">
        <f>RTM_IEX!H6</f>
        <v>69.709999999999994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15.702528613255257</v>
      </c>
      <c r="F7">
        <f>GT_Spot!P7</f>
        <v>0</v>
      </c>
      <c r="G7">
        <f>PPCL_NG!P7</f>
        <v>44.997152078982346</v>
      </c>
      <c r="H7">
        <f>PPCL_Spot!P7</f>
        <v>0</v>
      </c>
      <c r="I7">
        <f>Bawana_NG!P7</f>
        <v>99.61449848710653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647.69568141223408</v>
      </c>
      <c r="P7" s="36">
        <v>95.784517285289809</v>
      </c>
      <c r="Q7" s="36">
        <v>32.605608080808075</v>
      </c>
      <c r="R7" s="38">
        <v>0</v>
      </c>
      <c r="S7" s="38">
        <v>0</v>
      </c>
      <c r="T7" s="37">
        <f>SUMPRODUCT(LTA!J7:AN7,LTA!J$101:AN$101,LTA!J$103:AN$103)</f>
        <v>31.39</v>
      </c>
      <c r="U7" s="37">
        <f>SUMPRODUCT(LTA!J7:AN7,LTA!J$102:AN$102,LTA!J$103:AN$103)</f>
        <v>60.7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0.53</v>
      </c>
      <c r="AB7" s="75">
        <f>-STOA!N7</f>
        <v>-199.54</v>
      </c>
      <c r="AC7">
        <f t="shared" si="0"/>
        <v>11.964857762206405</v>
      </c>
      <c r="AD7">
        <f t="shared" si="1"/>
        <v>946.82652819546979</v>
      </c>
      <c r="AE7">
        <f>'IDT-1'!B7</f>
        <v>88</v>
      </c>
      <c r="AF7" s="24"/>
      <c r="AG7">
        <f t="shared" si="2"/>
        <v>1034.8265281954698</v>
      </c>
      <c r="AI7" s="34">
        <f>PXIL!H7</f>
        <v>0</v>
      </c>
      <c r="AJ7" s="34">
        <f>PXIL!N7</f>
        <v>0</v>
      </c>
      <c r="AK7" s="34">
        <f>RTM_IEX!H7</f>
        <v>119.09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15.702528613255257</v>
      </c>
      <c r="F8">
        <f>GT_Spot!P8</f>
        <v>0</v>
      </c>
      <c r="G8">
        <f>PPCL_NG!P8</f>
        <v>44.997152078982346</v>
      </c>
      <c r="H8">
        <f>PPCL_Spot!P8</f>
        <v>0</v>
      </c>
      <c r="I8">
        <f>Bawana_NG!P8</f>
        <v>99.61449848710653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647.42086330987411</v>
      </c>
      <c r="P8" s="36">
        <v>95.784517285289809</v>
      </c>
      <c r="Q8" s="36">
        <v>32.605608080808075</v>
      </c>
      <c r="R8" s="38">
        <v>0</v>
      </c>
      <c r="S8" s="38">
        <v>0</v>
      </c>
      <c r="T8" s="37">
        <f>SUMPRODUCT(LTA!J8:AN8,LTA!J$101:AN$101,LTA!J$103:AN$103)</f>
        <v>29.14</v>
      </c>
      <c r="U8" s="37">
        <f>SUMPRODUCT(LTA!J8:AN8,LTA!J$102:AN$102,LTA!J$103:AN$103)</f>
        <v>60.78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0.53</v>
      </c>
      <c r="AB8" s="75">
        <f>-STOA!N8</f>
        <v>-199.54</v>
      </c>
      <c r="AC8">
        <f t="shared" si="0"/>
        <v>11.934807362905637</v>
      </c>
      <c r="AD8">
        <f t="shared" si="1"/>
        <v>943.44176049241059</v>
      </c>
      <c r="AE8">
        <f>'IDT-1'!B8</f>
        <v>79</v>
      </c>
      <c r="AF8" s="24"/>
      <c r="AG8">
        <f t="shared" si="2"/>
        <v>1022.4417604924106</v>
      </c>
      <c r="AI8" s="34">
        <f>PXIL!H8</f>
        <v>0</v>
      </c>
      <c r="AJ8" s="34">
        <f>PXIL!N8</f>
        <v>0</v>
      </c>
      <c r="AK8" s="34">
        <f>RTM_IEX!H8</f>
        <v>118.12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15.702528613255257</v>
      </c>
      <c r="F9">
        <f>GT_Spot!P9</f>
        <v>0</v>
      </c>
      <c r="G9">
        <f>PPCL_NG!P9</f>
        <v>44.997152078982346</v>
      </c>
      <c r="H9">
        <f>PPCL_Spot!P9</f>
        <v>0</v>
      </c>
      <c r="I9">
        <f>Bawana_NG!P9</f>
        <v>99.61449848710653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645.19936792658564</v>
      </c>
      <c r="P9" s="36">
        <v>95.784517285289809</v>
      </c>
      <c r="Q9" s="36">
        <v>32.605608080808075</v>
      </c>
      <c r="R9" s="38">
        <v>0</v>
      </c>
      <c r="S9" s="38">
        <v>0</v>
      </c>
      <c r="T9" s="37">
        <f>SUMPRODUCT(LTA!J9:AN9,LTA!J$101:AN$101,LTA!J$103:AN$103)</f>
        <v>26.98</v>
      </c>
      <c r="U9" s="37">
        <f>SUMPRODUCT(LTA!J9:AN9,LTA!J$102:AN$102,LTA!J$103:AN$103)</f>
        <v>60.86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0.53</v>
      </c>
      <c r="AB9" s="75">
        <f>-STOA!N9</f>
        <v>-199.54</v>
      </c>
      <c r="AC9">
        <f t="shared" si="0"/>
        <v>11.913938203532698</v>
      </c>
      <c r="AD9">
        <f t="shared" si="1"/>
        <v>941.09113426849501</v>
      </c>
      <c r="AE9">
        <f>'IDT-1'!B9</f>
        <v>78</v>
      </c>
      <c r="AF9" s="24"/>
      <c r="AG9">
        <f t="shared" si="2"/>
        <v>1019.091134268495</v>
      </c>
      <c r="AI9" s="34">
        <f>PXIL!H9</f>
        <v>0</v>
      </c>
      <c r="AJ9" s="34">
        <f>PXIL!N9</f>
        <v>0</v>
      </c>
      <c r="AK9" s="34">
        <f>RTM_IEX!H9</f>
        <v>120.05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15.702528613255257</v>
      </c>
      <c r="F10">
        <f>GT_Spot!P10</f>
        <v>0</v>
      </c>
      <c r="G10">
        <f>PPCL_NG!P10</f>
        <v>44.997152078982346</v>
      </c>
      <c r="H10">
        <f>PPCL_Spot!P10</f>
        <v>0</v>
      </c>
      <c r="I10">
        <f>Bawana_NG!P10</f>
        <v>99.61449848710653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647.8848948049615</v>
      </c>
      <c r="P10" s="36">
        <v>95.784517285289809</v>
      </c>
      <c r="Q10" s="36">
        <v>32.605608080808075</v>
      </c>
      <c r="R10" s="38">
        <v>0</v>
      </c>
      <c r="S10" s="38">
        <v>0</v>
      </c>
      <c r="T10" s="37">
        <f>SUMPRODUCT(LTA!J10:AN10,LTA!J$101:AN$101,LTA!J$103:AN$103)</f>
        <v>24.839999999999996</v>
      </c>
      <c r="U10" s="37">
        <f>SUMPRODUCT(LTA!J10:AN10,LTA!J$102:AN$102,LTA!J$103:AN$103)</f>
        <v>61.13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0.53</v>
      </c>
      <c r="AB10" s="75">
        <f>-STOA!N10</f>
        <v>-199.54</v>
      </c>
      <c r="AC10">
        <f t="shared" si="0"/>
        <v>11.869986840062406</v>
      </c>
      <c r="AD10">
        <f t="shared" si="1"/>
        <v>936.14061251034127</v>
      </c>
      <c r="AE10">
        <f>'IDT-1'!B10</f>
        <v>71</v>
      </c>
      <c r="AF10" s="24"/>
      <c r="AG10">
        <f t="shared" si="2"/>
        <v>1007.1406125103413</v>
      </c>
      <c r="AI10" s="34">
        <f>PXIL!H10</f>
        <v>0</v>
      </c>
      <c r="AJ10" s="34">
        <f>PXIL!N10</f>
        <v>0</v>
      </c>
      <c r="AK10" s="34">
        <f>RTM_IEX!H10</f>
        <v>114.24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15.702528613255257</v>
      </c>
      <c r="F11">
        <f>GT_Spot!P11</f>
        <v>0</v>
      </c>
      <c r="G11">
        <f>PPCL_NG!P11</f>
        <v>-0.56857499999999994</v>
      </c>
      <c r="H11">
        <f>PPCL_Spot!P11</f>
        <v>0</v>
      </c>
      <c r="I11">
        <f>Bawana_NG!P11</f>
        <v>99.61449848710653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658.16356391712839</v>
      </c>
      <c r="P11" s="36">
        <v>95.784517285289809</v>
      </c>
      <c r="Q11" s="36">
        <v>32.605608080808075</v>
      </c>
      <c r="R11" s="38">
        <v>0</v>
      </c>
      <c r="S11" s="38">
        <v>0</v>
      </c>
      <c r="T11" s="37">
        <f>SUMPRODUCT(LTA!J11:AN11,LTA!J$101:AN$101,LTA!J$103:AN$103)</f>
        <v>22.689999999999998</v>
      </c>
      <c r="U11" s="37">
        <f>SUMPRODUCT(LTA!J11:AN11,LTA!J$102:AN$102,LTA!J$103:AN$103)</f>
        <v>60.02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0.53</v>
      </c>
      <c r="AB11" s="75">
        <f>-STOA!N11</f>
        <v>-199.54</v>
      </c>
      <c r="AC11">
        <f t="shared" si="0"/>
        <v>11.600576071310361</v>
      </c>
      <c r="AD11">
        <f t="shared" si="1"/>
        <v>904.65296531227773</v>
      </c>
      <c r="AE11">
        <f>'IDT-1'!B11</f>
        <v>94</v>
      </c>
      <c r="AF11" s="24"/>
      <c r="AG11">
        <f t="shared" si="2"/>
        <v>998.65296531227773</v>
      </c>
      <c r="AI11" s="34">
        <f>PXIL!H11</f>
        <v>0</v>
      </c>
      <c r="AJ11" s="34">
        <f>PXIL!N11</f>
        <v>0</v>
      </c>
      <c r="AK11" s="34">
        <f>RTM_IEX!H11</f>
        <v>121.03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15.702528613255257</v>
      </c>
      <c r="F12">
        <f>GT_Spot!P12</f>
        <v>0</v>
      </c>
      <c r="G12">
        <f>PPCL_NG!P12</f>
        <v>-0.56857499999999994</v>
      </c>
      <c r="H12">
        <f>PPCL_Spot!P12</f>
        <v>0</v>
      </c>
      <c r="I12">
        <f>Bawana_NG!P12</f>
        <v>99.61449848710653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690.897534835545</v>
      </c>
      <c r="P12" s="36">
        <v>95.784517285289809</v>
      </c>
      <c r="Q12" s="36">
        <v>32.605608080808075</v>
      </c>
      <c r="R12" s="38">
        <v>0</v>
      </c>
      <c r="S12" s="38">
        <v>0</v>
      </c>
      <c r="T12" s="37">
        <f>SUMPRODUCT(LTA!J12:AN12,LTA!J$101:AN$101,LTA!J$103:AN$103)</f>
        <v>22</v>
      </c>
      <c r="U12" s="37">
        <f>SUMPRODUCT(LTA!J12:AN12,LTA!J$102:AN$102,LTA!J$103:AN$103)</f>
        <v>60.1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0.53</v>
      </c>
      <c r="AB12" s="75">
        <f>-STOA!N12</f>
        <v>-199.54</v>
      </c>
      <c r="AC12">
        <f t="shared" si="0"/>
        <v>11.593571015392426</v>
      </c>
      <c r="AD12">
        <f t="shared" si="1"/>
        <v>903.8639412866122</v>
      </c>
      <c r="AE12">
        <f>'IDT-1'!B12</f>
        <v>86</v>
      </c>
      <c r="AF12" s="24"/>
      <c r="AG12">
        <f t="shared" si="2"/>
        <v>989.8639412866122</v>
      </c>
      <c r="AI12" s="34">
        <f>PXIL!H12</f>
        <v>0</v>
      </c>
      <c r="AJ12" s="34">
        <f>PXIL!N12</f>
        <v>0</v>
      </c>
      <c r="AK12" s="34">
        <f>RTM_IEX!H12</f>
        <v>88.11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15.702528613255257</v>
      </c>
      <c r="F13">
        <f>GT_Spot!P13</f>
        <v>0</v>
      </c>
      <c r="G13">
        <f>PPCL_NG!P13</f>
        <v>-0.56857499999999994</v>
      </c>
      <c r="H13">
        <f>PPCL_Spot!P13</f>
        <v>0</v>
      </c>
      <c r="I13">
        <f>Bawana_NG!P13</f>
        <v>99.61449848710653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690.897534835545</v>
      </c>
      <c r="P13" s="36">
        <v>95.784517285289809</v>
      </c>
      <c r="Q13" s="36">
        <v>32.605608080808075</v>
      </c>
      <c r="R13" s="38">
        <v>0</v>
      </c>
      <c r="S13" s="38">
        <v>0</v>
      </c>
      <c r="T13" s="37">
        <f>SUMPRODUCT(LTA!J13:AN13,LTA!J$101:AN$101,LTA!J$103:AN$103)</f>
        <v>22</v>
      </c>
      <c r="U13" s="37">
        <f>SUMPRODUCT(LTA!J13:AN13,LTA!J$102:AN$102,LTA!J$103:AN$103)</f>
        <v>60.89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0.53</v>
      </c>
      <c r="AB13" s="75">
        <f>-STOA!N13</f>
        <v>-199.54</v>
      </c>
      <c r="AC13">
        <f t="shared" si="0"/>
        <v>11.574915015392428</v>
      </c>
      <c r="AD13">
        <f t="shared" si="1"/>
        <v>901.76259728661239</v>
      </c>
      <c r="AE13">
        <f>'IDT-1'!B13</f>
        <v>64</v>
      </c>
      <c r="AF13" s="24"/>
      <c r="AG13">
        <f t="shared" si="2"/>
        <v>965.76259728661239</v>
      </c>
      <c r="AI13" s="34">
        <f>PXIL!H13</f>
        <v>0</v>
      </c>
      <c r="AJ13" s="34">
        <f>PXIL!N13</f>
        <v>0</v>
      </c>
      <c r="AK13" s="34">
        <f>RTM_IEX!H13</f>
        <v>85.2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15.702528613255257</v>
      </c>
      <c r="F14">
        <f>GT_Spot!P14</f>
        <v>0</v>
      </c>
      <c r="G14">
        <f>PPCL_NG!P14</f>
        <v>-0.56857499999999994</v>
      </c>
      <c r="H14">
        <f>PPCL_Spot!P14</f>
        <v>0</v>
      </c>
      <c r="I14">
        <f>Bawana_NG!P14</f>
        <v>99.61449848710653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690.897534835545</v>
      </c>
      <c r="P14" s="36">
        <v>95.784517285289809</v>
      </c>
      <c r="Q14" s="36">
        <v>32.605608080808075</v>
      </c>
      <c r="R14" s="38">
        <v>0</v>
      </c>
      <c r="S14" s="38">
        <v>0</v>
      </c>
      <c r="T14" s="37">
        <f>SUMPRODUCT(LTA!J14:AN14,LTA!J$101:AN$101,LTA!J$103:AN$103)</f>
        <v>22</v>
      </c>
      <c r="U14" s="37">
        <f>SUMPRODUCT(LTA!J14:AN14,LTA!J$102:AN$102,LTA!J$103:AN$103)</f>
        <v>60.72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0.53</v>
      </c>
      <c r="AB14" s="75">
        <f>-STOA!N14</f>
        <v>-199.54</v>
      </c>
      <c r="AC14">
        <f t="shared" si="0"/>
        <v>11.564883015392429</v>
      </c>
      <c r="AD14">
        <f t="shared" si="1"/>
        <v>900.63262928661231</v>
      </c>
      <c r="AE14">
        <f>'IDT-1'!B14</f>
        <v>57</v>
      </c>
      <c r="AF14" s="24"/>
      <c r="AG14">
        <f t="shared" si="2"/>
        <v>957.63262928661231</v>
      </c>
      <c r="AI14" s="34">
        <f>PXIL!H14</f>
        <v>0</v>
      </c>
      <c r="AJ14" s="34">
        <f>PXIL!N14</f>
        <v>0</v>
      </c>
      <c r="AK14" s="34">
        <f>RTM_IEX!H14</f>
        <v>84.23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15.702528613255257</v>
      </c>
      <c r="F15">
        <f>GT_Spot!P15</f>
        <v>0</v>
      </c>
      <c r="G15">
        <f>PPCL_NG!P15</f>
        <v>-0.56857499999999994</v>
      </c>
      <c r="H15">
        <f>PPCL_Spot!P15</f>
        <v>0</v>
      </c>
      <c r="I15">
        <f>Bawana_NG!P15</f>
        <v>99.61449848710653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688.89549098095097</v>
      </c>
      <c r="P15" s="36">
        <v>95.784517285289809</v>
      </c>
      <c r="Q15" s="36">
        <v>32.605608080808075</v>
      </c>
      <c r="R15" s="38">
        <v>0</v>
      </c>
      <c r="S15" s="38">
        <v>0</v>
      </c>
      <c r="T15" s="37">
        <f>SUMPRODUCT(LTA!J15:AN15,LTA!J$101:AN$101,LTA!J$103:AN$103)</f>
        <v>22</v>
      </c>
      <c r="U15" s="37">
        <f>SUMPRODUCT(LTA!J15:AN15,LTA!J$102:AN$102,LTA!J$103:AN$103)</f>
        <v>60.61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0.53</v>
      </c>
      <c r="AB15" s="75">
        <f>-STOA!N15</f>
        <v>-199.54</v>
      </c>
      <c r="AC15">
        <f t="shared" si="0"/>
        <v>11.410073029472001</v>
      </c>
      <c r="AD15">
        <f t="shared" si="1"/>
        <v>883.1953954179387</v>
      </c>
      <c r="AE15">
        <f>'IDT-1'!B15</f>
        <v>65</v>
      </c>
      <c r="AF15" s="24"/>
      <c r="AG15">
        <f t="shared" si="2"/>
        <v>948.1953954179387</v>
      </c>
      <c r="AI15" s="34">
        <f>PXIL!H15</f>
        <v>0</v>
      </c>
      <c r="AJ15" s="34">
        <f>PXIL!N15</f>
        <v>0</v>
      </c>
      <c r="AK15" s="34">
        <f>RTM_IEX!H15</f>
        <v>68.75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15.702528613255257</v>
      </c>
      <c r="F16">
        <f>GT_Spot!P16</f>
        <v>0</v>
      </c>
      <c r="G16">
        <f>PPCL_NG!P16</f>
        <v>-0.56857499999999994</v>
      </c>
      <c r="H16">
        <f>PPCL_Spot!P16</f>
        <v>0</v>
      </c>
      <c r="I16">
        <f>Bawana_NG!P16</f>
        <v>99.61449848710653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658.67951839936745</v>
      </c>
      <c r="P16" s="36">
        <v>95.784517285289809</v>
      </c>
      <c r="Q16" s="36">
        <v>32.605608080808075</v>
      </c>
      <c r="R16" s="38">
        <v>0</v>
      </c>
      <c r="S16" s="38">
        <v>0</v>
      </c>
      <c r="T16" s="37">
        <f>SUMPRODUCT(LTA!J16:AN16,LTA!J$101:AN$101,LTA!J$103:AN$103)</f>
        <v>22</v>
      </c>
      <c r="U16" s="37">
        <f>SUMPRODUCT(LTA!J16:AN16,LTA!J$102:AN$102,LTA!J$103:AN$103)</f>
        <v>60.16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0.53</v>
      </c>
      <c r="AB16" s="75">
        <f>-STOA!N16</f>
        <v>-199.54</v>
      </c>
      <c r="AC16">
        <f t="shared" si="0"/>
        <v>11.404212470754064</v>
      </c>
      <c r="AD16">
        <f t="shared" si="1"/>
        <v>882.53528339507307</v>
      </c>
      <c r="AE16">
        <f>'IDT-1'!B16</f>
        <v>64</v>
      </c>
      <c r="AF16" s="24"/>
      <c r="AG16">
        <f t="shared" si="2"/>
        <v>946.53528339507307</v>
      </c>
      <c r="AI16" s="34">
        <f>PXIL!H16</f>
        <v>0</v>
      </c>
      <c r="AJ16" s="34">
        <f>PXIL!N16</f>
        <v>0</v>
      </c>
      <c r="AK16" s="34">
        <f>RTM_IEX!H16</f>
        <v>98.75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15.702528613255257</v>
      </c>
      <c r="F17">
        <f>GT_Spot!P17</f>
        <v>0</v>
      </c>
      <c r="G17">
        <f>PPCL_NG!P17</f>
        <v>-0.56857499999999994</v>
      </c>
      <c r="H17">
        <f>PPCL_Spot!P17</f>
        <v>0</v>
      </c>
      <c r="I17">
        <f>Bawana_NG!P17</f>
        <v>99.61449848710653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659.34310279488159</v>
      </c>
      <c r="P17" s="36">
        <v>95.784517285289809</v>
      </c>
      <c r="Q17" s="36">
        <v>32.605608080808075</v>
      </c>
      <c r="R17" s="38">
        <v>0</v>
      </c>
      <c r="S17" s="38">
        <v>0</v>
      </c>
      <c r="T17" s="37">
        <f>SUMPRODUCT(LTA!J17:AN17,LTA!J$101:AN$101,LTA!J$103:AN$103)</f>
        <v>22</v>
      </c>
      <c r="U17" s="37">
        <f>SUMPRODUCT(LTA!J17:AN17,LTA!J$102:AN$102,LTA!J$103:AN$103)</f>
        <v>59.55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0.53</v>
      </c>
      <c r="AB17" s="75">
        <f>-STOA!N17</f>
        <v>-199.54</v>
      </c>
      <c r="AC17">
        <f t="shared" si="0"/>
        <v>11.472972013434589</v>
      </c>
      <c r="AD17">
        <f t="shared" si="1"/>
        <v>890.28010824790658</v>
      </c>
      <c r="AE17">
        <f>'IDT-1'!B17</f>
        <v>55</v>
      </c>
      <c r="AF17" s="24"/>
      <c r="AG17">
        <f t="shared" si="2"/>
        <v>945.28010824790658</v>
      </c>
      <c r="AI17" s="34">
        <f>PXIL!H17</f>
        <v>0</v>
      </c>
      <c r="AJ17" s="34">
        <f>PXIL!N17</f>
        <v>0</v>
      </c>
      <c r="AK17" s="34">
        <f>RTM_IEX!H17</f>
        <v>106.51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15.702528613255257</v>
      </c>
      <c r="F18">
        <f>GT_Spot!P18</f>
        <v>0</v>
      </c>
      <c r="G18">
        <f>PPCL_NG!P18</f>
        <v>-0.56857499999999994</v>
      </c>
      <c r="H18">
        <f>PPCL_Spot!P18</f>
        <v>0</v>
      </c>
      <c r="I18">
        <f>Bawana_NG!P18</f>
        <v>99.61449848710653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659.34310279488159</v>
      </c>
      <c r="P18" s="36">
        <v>95.784517285289809</v>
      </c>
      <c r="Q18" s="36">
        <v>32.605608080808075</v>
      </c>
      <c r="R18" s="38">
        <v>0</v>
      </c>
      <c r="S18" s="38">
        <v>0</v>
      </c>
      <c r="T18" s="37">
        <f>SUMPRODUCT(LTA!J18:AN18,LTA!J$101:AN$101,LTA!J$103:AN$103)</f>
        <v>22</v>
      </c>
      <c r="U18" s="37">
        <f>SUMPRODUCT(LTA!J18:AN18,LTA!J$102:AN$102,LTA!J$103:AN$103)</f>
        <v>59.269999999999996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0.53</v>
      </c>
      <c r="AB18" s="75">
        <f>-STOA!N18</f>
        <v>-199.54</v>
      </c>
      <c r="AC18">
        <f t="shared" si="0"/>
        <v>11.419380013434589</v>
      </c>
      <c r="AD18">
        <f t="shared" si="1"/>
        <v>884.24370024790676</v>
      </c>
      <c r="AE18">
        <f>'IDT-1'!B18</f>
        <v>59</v>
      </c>
      <c r="AF18" s="24"/>
      <c r="AG18">
        <f t="shared" si="2"/>
        <v>943.24370024790676</v>
      </c>
      <c r="AI18" s="34">
        <f>PXIL!H18</f>
        <v>0</v>
      </c>
      <c r="AJ18" s="34">
        <f>PXIL!N18</f>
        <v>0</v>
      </c>
      <c r="AK18" s="34">
        <f>RTM_IEX!H18</f>
        <v>100.7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15.702528613255257</v>
      </c>
      <c r="F19">
        <f>GT_Spot!P19</f>
        <v>0</v>
      </c>
      <c r="G19">
        <f>PPCL_NG!P19</f>
        <v>-0.56857499999999994</v>
      </c>
      <c r="H19">
        <f>PPCL_Spot!P19</f>
        <v>0</v>
      </c>
      <c r="I19">
        <f>Bawana_NG!P19</f>
        <v>99.61449848710653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656.57035517588167</v>
      </c>
      <c r="P19" s="36">
        <v>95.784517285289809</v>
      </c>
      <c r="Q19" s="36">
        <v>32.605608080808075</v>
      </c>
      <c r="R19" s="38">
        <v>0</v>
      </c>
      <c r="S19" s="38">
        <v>0</v>
      </c>
      <c r="T19" s="37">
        <f>SUMPRODUCT(LTA!J19:AN19,LTA!J$101:AN$101,LTA!J$103:AN$103)</f>
        <v>22</v>
      </c>
      <c r="U19" s="37">
        <f>SUMPRODUCT(LTA!J19:AN19,LTA!J$102:AN$102,LTA!J$103:AN$103)</f>
        <v>55.62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0.53</v>
      </c>
      <c r="AB19" s="75">
        <f>-STOA!N19</f>
        <v>-199.54</v>
      </c>
      <c r="AC19">
        <f t="shared" si="0"/>
        <v>11.660915834387389</v>
      </c>
      <c r="AD19">
        <f t="shared" si="1"/>
        <v>911.44941680795387</v>
      </c>
      <c r="AE19">
        <f>'IDT-1'!B19</f>
        <v>66</v>
      </c>
      <c r="AF19" s="24"/>
      <c r="AG19">
        <f t="shared" si="2"/>
        <v>977.44941680795387</v>
      </c>
      <c r="AI19" s="34">
        <f>PXIL!H19</f>
        <v>0</v>
      </c>
      <c r="AJ19" s="34">
        <f>PXIL!N19</f>
        <v>0</v>
      </c>
      <c r="AK19" s="34">
        <f>RTM_IEX!H19</f>
        <v>134.57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15.702528613255257</v>
      </c>
      <c r="F20">
        <f>GT_Spot!P20</f>
        <v>0</v>
      </c>
      <c r="G20">
        <f>PPCL_NG!P20</f>
        <v>-0.56857499999999994</v>
      </c>
      <c r="H20">
        <f>PPCL_Spot!P20</f>
        <v>0</v>
      </c>
      <c r="I20">
        <f>Bawana_NG!P20</f>
        <v>99.61449848710653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656.57035517588167</v>
      </c>
      <c r="P20" s="36">
        <v>95.784517285289809</v>
      </c>
      <c r="Q20" s="36">
        <v>32.605608080808075</v>
      </c>
      <c r="R20" s="38">
        <v>0</v>
      </c>
      <c r="S20" s="38">
        <v>0</v>
      </c>
      <c r="T20" s="37">
        <f>SUMPRODUCT(LTA!J20:AN20,LTA!J$101:AN$101,LTA!J$103:AN$103)</f>
        <v>22</v>
      </c>
      <c r="U20" s="37">
        <f>SUMPRODUCT(LTA!J20:AN20,LTA!J$102:AN$102,LTA!J$103:AN$103)</f>
        <v>55.62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0.53</v>
      </c>
      <c r="AB20" s="75">
        <f>-STOA!N20</f>
        <v>-199.54</v>
      </c>
      <c r="AC20">
        <f t="shared" si="0"/>
        <v>11.60987583438739</v>
      </c>
      <c r="AD20">
        <f t="shared" si="1"/>
        <v>905.70045680795397</v>
      </c>
      <c r="AE20">
        <f>'IDT-1'!B20</f>
        <v>85</v>
      </c>
      <c r="AF20" s="24"/>
      <c r="AG20">
        <f t="shared" si="2"/>
        <v>990.70045680795397</v>
      </c>
      <c r="AI20" s="34">
        <f>PXIL!H20</f>
        <v>0</v>
      </c>
      <c r="AJ20" s="34">
        <f>PXIL!N20</f>
        <v>0</v>
      </c>
      <c r="AK20" s="34">
        <f>RTM_IEX!H20</f>
        <v>128.77000000000001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15.702528613255257</v>
      </c>
      <c r="F21">
        <f>GT_Spot!P21</f>
        <v>0</v>
      </c>
      <c r="G21">
        <f>PPCL_NG!P21</f>
        <v>-0.56857499999999994</v>
      </c>
      <c r="H21">
        <f>PPCL_Spot!P21</f>
        <v>0</v>
      </c>
      <c r="I21">
        <f>Bawana_NG!P21</f>
        <v>99.61449848710653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654.22810547115932</v>
      </c>
      <c r="P21" s="36">
        <v>95.784517285289809</v>
      </c>
      <c r="Q21" s="36">
        <v>32.605608080808075</v>
      </c>
      <c r="R21" s="38">
        <v>0</v>
      </c>
      <c r="S21" s="38">
        <v>0</v>
      </c>
      <c r="T21" s="37">
        <f>SUMPRODUCT(LTA!J21:AN21,LTA!J$101:AN$101,LTA!J$103:AN$103)</f>
        <v>22</v>
      </c>
      <c r="U21" s="37">
        <f>SUMPRODUCT(LTA!J21:AN21,LTA!J$102:AN$102,LTA!J$103:AN$103)</f>
        <v>55.62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0.53</v>
      </c>
      <c r="AB21" s="75">
        <f>-STOA!N21</f>
        <v>-199.54</v>
      </c>
      <c r="AC21">
        <f t="shared" si="0"/>
        <v>11.350696036985832</v>
      </c>
      <c r="AD21">
        <f t="shared" si="1"/>
        <v>876.50738690063315</v>
      </c>
      <c r="AE21">
        <f>'IDT-1'!B21</f>
        <v>106</v>
      </c>
      <c r="AF21" s="24"/>
      <c r="AG21">
        <f t="shared" si="2"/>
        <v>982.50738690063315</v>
      </c>
      <c r="AI21" s="34">
        <f>PXIL!H21</f>
        <v>0</v>
      </c>
      <c r="AJ21" s="34">
        <f>PXIL!N21</f>
        <v>0</v>
      </c>
      <c r="AK21" s="34">
        <f>RTM_IEX!H21</f>
        <v>101.66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15.702528613255257</v>
      </c>
      <c r="F22">
        <f>GT_Spot!P22</f>
        <v>0</v>
      </c>
      <c r="G22">
        <f>PPCL_NG!P22</f>
        <v>-0.56857499999999994</v>
      </c>
      <c r="H22">
        <f>PPCL_Spot!P22</f>
        <v>0</v>
      </c>
      <c r="I22">
        <f>Bawana_NG!P22</f>
        <v>99.61449848710653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659.78259146785854</v>
      </c>
      <c r="P22" s="36">
        <v>95.784517285289809</v>
      </c>
      <c r="Q22" s="36">
        <v>32.605608080808075</v>
      </c>
      <c r="R22" s="38">
        <v>0</v>
      </c>
      <c r="S22" s="38">
        <v>0</v>
      </c>
      <c r="T22" s="37">
        <f>SUMPRODUCT(LTA!J22:AN22,LTA!J$101:AN$101,LTA!J$103:AN$103)</f>
        <v>22</v>
      </c>
      <c r="U22" s="37">
        <f>SUMPRODUCT(LTA!J22:AN22,LTA!J$102:AN$102,LTA!J$103:AN$103)</f>
        <v>55.62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0.53</v>
      </c>
      <c r="AB22" s="75">
        <f>-STOA!N22</f>
        <v>-199.54</v>
      </c>
      <c r="AC22">
        <f t="shared" si="0"/>
        <v>11.348447513756787</v>
      </c>
      <c r="AD22">
        <f t="shared" si="1"/>
        <v>876.25412142056143</v>
      </c>
      <c r="AE22">
        <f>'IDT-1'!B22</f>
        <v>122</v>
      </c>
      <c r="AF22" s="24"/>
      <c r="AG22">
        <f t="shared" si="2"/>
        <v>998.25412142056143</v>
      </c>
      <c r="AI22" s="34">
        <f>PXIL!H22</f>
        <v>0</v>
      </c>
      <c r="AJ22" s="34">
        <f>PXIL!N22</f>
        <v>0</v>
      </c>
      <c r="AK22" s="34">
        <f>RTM_IEX!H22</f>
        <v>95.85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15.702528613255257</v>
      </c>
      <c r="F23">
        <f>GT_Spot!P23</f>
        <v>0</v>
      </c>
      <c r="G23">
        <f>PPCL_NG!P23</f>
        <v>-0.56857499999999994</v>
      </c>
      <c r="H23">
        <f>PPCL_Spot!P23</f>
        <v>0</v>
      </c>
      <c r="I23">
        <f>Bawana_NG!P23</f>
        <v>99.61449848710653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661.59630119899134</v>
      </c>
      <c r="P23" s="36">
        <v>95.784517285289809</v>
      </c>
      <c r="Q23" s="36">
        <v>32.605608080808075</v>
      </c>
      <c r="R23" s="38">
        <v>0</v>
      </c>
      <c r="S23" s="38">
        <v>0</v>
      </c>
      <c r="T23" s="37">
        <f>SUMPRODUCT(LTA!J23:AN23,LTA!J$101:AN$101,LTA!J$103:AN$103)</f>
        <v>20.67</v>
      </c>
      <c r="U23" s="37">
        <f>SUMPRODUCT(LTA!J23:AN23,LTA!J$102:AN$102,LTA!J$103:AN$103)</f>
        <v>55.62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0.53</v>
      </c>
      <c r="AB23" s="75">
        <f>-STOA!N23</f>
        <v>-199.54</v>
      </c>
      <c r="AC23">
        <f t="shared" si="0"/>
        <v>11.548680159390754</v>
      </c>
      <c r="AD23">
        <f t="shared" si="1"/>
        <v>898.80759850606023</v>
      </c>
      <c r="AE23">
        <f>'IDT-1'!B23</f>
        <v>152</v>
      </c>
      <c r="AF23" s="24"/>
      <c r="AG23">
        <f t="shared" si="2"/>
        <v>1050.8075985060602</v>
      </c>
      <c r="AI23" s="34">
        <f>PXIL!H23</f>
        <v>0</v>
      </c>
      <c r="AJ23" s="34">
        <f>PXIL!N23</f>
        <v>0</v>
      </c>
      <c r="AK23" s="34">
        <f>RTM_IEX!H23</f>
        <v>118.12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15.702528613255257</v>
      </c>
      <c r="F24">
        <f>GT_Spot!P24</f>
        <v>0</v>
      </c>
      <c r="G24">
        <f>PPCL_NG!P24</f>
        <v>-0.56857499999999994</v>
      </c>
      <c r="H24">
        <f>PPCL_Spot!P24</f>
        <v>0</v>
      </c>
      <c r="I24">
        <f>Bawana_NG!P24</f>
        <v>99.61449848710653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696.93056042921376</v>
      </c>
      <c r="P24" s="36">
        <v>95.784517285289809</v>
      </c>
      <c r="Q24" s="36">
        <v>32.605608080808075</v>
      </c>
      <c r="R24" s="38">
        <v>0</v>
      </c>
      <c r="S24" s="38">
        <v>0</v>
      </c>
      <c r="T24" s="37">
        <f>SUMPRODUCT(LTA!J24:AN24,LTA!J$101:AN$101,LTA!J$103:AN$103)</f>
        <v>20.67</v>
      </c>
      <c r="U24" s="37">
        <f>SUMPRODUCT(LTA!J24:AN24,LTA!J$102:AN$102,LTA!J$103:AN$103)</f>
        <v>55.62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0.53</v>
      </c>
      <c r="AB24" s="75">
        <f>-STOA!N24</f>
        <v>-199.54</v>
      </c>
      <c r="AC24">
        <f t="shared" si="0"/>
        <v>11.72330964061671</v>
      </c>
      <c r="AD24">
        <f t="shared" si="1"/>
        <v>918.47722825505673</v>
      </c>
      <c r="AE24">
        <f>'IDT-1'!B24</f>
        <v>160</v>
      </c>
      <c r="AF24" s="24"/>
      <c r="AG24">
        <f t="shared" si="2"/>
        <v>1078.4772282550566</v>
      </c>
      <c r="AI24" s="34">
        <f>PXIL!H24</f>
        <v>0</v>
      </c>
      <c r="AJ24" s="34">
        <f>PXIL!N24</f>
        <v>0</v>
      </c>
      <c r="AK24" s="34">
        <f>RTM_IEX!H24</f>
        <v>102.63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15.702528613255257</v>
      </c>
      <c r="F25">
        <f>GT_Spot!P25</f>
        <v>0</v>
      </c>
      <c r="G25">
        <f>PPCL_NG!P25</f>
        <v>-0.56857499999999994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730.60229845455171</v>
      </c>
      <c r="P25" s="36">
        <v>95.784517285289809</v>
      </c>
      <c r="Q25" s="36">
        <v>32.605608080808075</v>
      </c>
      <c r="R25" s="38">
        <v>0</v>
      </c>
      <c r="S25" s="38">
        <v>0</v>
      </c>
      <c r="T25" s="37">
        <f>SUMPRODUCT(LTA!J25:AN25,LTA!J$101:AN$101,LTA!J$103:AN$103)</f>
        <v>20.67</v>
      </c>
      <c r="U25" s="37">
        <f>SUMPRODUCT(LTA!J25:AN25,LTA!J$102:AN$102,LTA!J$103:AN$103)</f>
        <v>55.62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0.53</v>
      </c>
      <c r="AB25" s="75">
        <f>-STOA!N25</f>
        <v>-199.54</v>
      </c>
      <c r="AC25">
        <f t="shared" si="0"/>
        <v>12.036653348553148</v>
      </c>
      <c r="AD25">
        <f t="shared" si="1"/>
        <v>953.77112408535152</v>
      </c>
      <c r="AE25">
        <f>'IDT-1'!B25</f>
        <v>150</v>
      </c>
      <c r="AF25" s="24"/>
      <c r="AG25">
        <f t="shared" si="2"/>
        <v>1103.7711240853514</v>
      </c>
      <c r="AI25" s="34">
        <f>PXIL!H25</f>
        <v>0</v>
      </c>
      <c r="AJ25" s="34">
        <f>PXIL!N25</f>
        <v>0</v>
      </c>
      <c r="AK25" s="34">
        <f>RTM_IEX!H25</f>
        <v>104.57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15.702528613255257</v>
      </c>
      <c r="F26">
        <f>GT_Spot!P26</f>
        <v>0</v>
      </c>
      <c r="G26">
        <f>PPCL_NG!P26</f>
        <v>-0.56857499999999994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751.3421888827786</v>
      </c>
      <c r="P26" s="36">
        <v>95.784517285289809</v>
      </c>
      <c r="Q26" s="36">
        <v>32.605608080808075</v>
      </c>
      <c r="R26" s="38">
        <v>0</v>
      </c>
      <c r="S26" s="38">
        <v>0</v>
      </c>
      <c r="T26" s="37">
        <f>SUMPRODUCT(LTA!J26:AN26,LTA!J$101:AN$101,LTA!J$103:AN$103)</f>
        <v>20.67</v>
      </c>
      <c r="U26" s="37">
        <f>SUMPRODUCT(LTA!J26:AN26,LTA!J$102:AN$102,LTA!J$103:AN$103)</f>
        <v>55.62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0.53</v>
      </c>
      <c r="AB26" s="75">
        <f>-STOA!N26</f>
        <v>-199.54</v>
      </c>
      <c r="AC26">
        <f t="shared" si="0"/>
        <v>12.372548384321545</v>
      </c>
      <c r="AD26">
        <f t="shared" si="1"/>
        <v>991.60511947781015</v>
      </c>
      <c r="AE26">
        <f>'IDT-1'!B26</f>
        <v>142</v>
      </c>
      <c r="AF26" s="24"/>
      <c r="AG26">
        <f t="shared" si="2"/>
        <v>1133.6051194778101</v>
      </c>
      <c r="AI26" s="34">
        <f>PXIL!H26</f>
        <v>0</v>
      </c>
      <c r="AJ26" s="34">
        <f>PXIL!N26</f>
        <v>0</v>
      </c>
      <c r="AK26" s="34">
        <f>RTM_IEX!H26</f>
        <v>122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15.702528613255257</v>
      </c>
      <c r="F27">
        <f>GT_Spot!P27</f>
        <v>0</v>
      </c>
      <c r="G27">
        <f>PPCL_NG!P27</f>
        <v>-0.56857499999999994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815.74617136481322</v>
      </c>
      <c r="P27" s="36">
        <v>95.784517285289809</v>
      </c>
      <c r="Q27" s="36">
        <v>32.605608080808075</v>
      </c>
      <c r="R27" s="38">
        <v>1.0652017937219733</v>
      </c>
      <c r="S27" s="38">
        <v>0</v>
      </c>
      <c r="T27" s="37">
        <f>SUMPRODUCT(LTA!J27:AN27,LTA!J$101:AN$101,LTA!J$103:AN$103)</f>
        <v>20.67</v>
      </c>
      <c r="U27" s="37">
        <f>SUMPRODUCT(LTA!J27:AN27,LTA!J$102:AN$102,LTA!J$103:AN$103)</f>
        <v>55.62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0.57999999999999996</v>
      </c>
      <c r="AB27" s="75">
        <f>-STOA!N27</f>
        <v>-275.88</v>
      </c>
      <c r="AC27">
        <f t="shared" si="0"/>
        <v>13.45645704767913</v>
      </c>
      <c r="AD27">
        <f t="shared" si="1"/>
        <v>960.3348935773156</v>
      </c>
      <c r="AE27">
        <f>'IDT-1'!B27</f>
        <v>171</v>
      </c>
      <c r="AF27" s="24"/>
      <c r="AG27">
        <f t="shared" si="2"/>
        <v>1131.3348935773156</v>
      </c>
      <c r="AI27" s="34">
        <f>PXIL!H27</f>
        <v>0</v>
      </c>
      <c r="AJ27" s="34">
        <f>PXIL!N27</f>
        <v>0</v>
      </c>
      <c r="AK27" s="34">
        <f>RTM_IEX!H27</f>
        <v>102.63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15.702528613255257</v>
      </c>
      <c r="F28">
        <f>GT_Spot!P28</f>
        <v>0</v>
      </c>
      <c r="G28">
        <f>PPCL_NG!P28</f>
        <v>-0.56857499999999994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850.87132712099174</v>
      </c>
      <c r="P28" s="36">
        <v>95.784517285289809</v>
      </c>
      <c r="Q28" s="36">
        <v>32.605608080808075</v>
      </c>
      <c r="R28" s="38">
        <v>4.7952047952047954</v>
      </c>
      <c r="S28" s="38">
        <v>0</v>
      </c>
      <c r="T28" s="37">
        <f>SUMPRODUCT(LTA!J28:AN28,LTA!J$101:AN$101,LTA!J$103:AN$103)</f>
        <v>20.67</v>
      </c>
      <c r="U28" s="37">
        <f>SUMPRODUCT(LTA!J28:AN28,LTA!J$102:AN$102,LTA!J$103:AN$103)</f>
        <v>55.62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0.57999999999999996</v>
      </c>
      <c r="AB28" s="75">
        <f>-STOA!N28</f>
        <v>-275.88</v>
      </c>
      <c r="AC28">
        <f t="shared" si="0"/>
        <v>13.917622444746552</v>
      </c>
      <c r="AD28">
        <f t="shared" si="1"/>
        <v>1012.2788869379095</v>
      </c>
      <c r="AE28">
        <f>'IDT-1'!B28</f>
        <v>145</v>
      </c>
      <c r="AF28" s="24"/>
      <c r="AG28">
        <f t="shared" si="2"/>
        <v>1157.2788869379096</v>
      </c>
      <c r="AI28" s="34">
        <f>PXIL!H28</f>
        <v>0</v>
      </c>
      <c r="AJ28" s="34">
        <f>PXIL!N28</f>
        <v>0</v>
      </c>
      <c r="AK28" s="34">
        <f>RTM_IEX!H28</f>
        <v>116.18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15.702528613255257</v>
      </c>
      <c r="F29">
        <f>GT_Spot!P29</f>
        <v>0</v>
      </c>
      <c r="G29">
        <f>PPCL_NG!P29</f>
        <v>-0.56857499999999994</v>
      </c>
      <c r="H29">
        <f>PPCL_Spot!P29</f>
        <v>0</v>
      </c>
      <c r="I29">
        <f>Bawana_NG!P29</f>
        <v>99.61449848710653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851.9272797567786</v>
      </c>
      <c r="P29" s="36">
        <v>95.77502650501232</v>
      </c>
      <c r="Q29" s="36">
        <v>32.604988473951131</v>
      </c>
      <c r="R29" s="38">
        <v>10.56</v>
      </c>
      <c r="S29" s="38">
        <v>0</v>
      </c>
      <c r="T29" s="37">
        <f>SUMPRODUCT(LTA!J29:AN29,LTA!J$101:AN$101,LTA!J$103:AN$103)</f>
        <v>20.67</v>
      </c>
      <c r="U29" s="37">
        <f>SUMPRODUCT(LTA!J29:AN29,LTA!J$102:AN$102,LTA!J$103:AN$103)</f>
        <v>55.62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0.57999999999999996</v>
      </c>
      <c r="AB29" s="75">
        <f>-STOA!N29</f>
        <v>-275.88</v>
      </c>
      <c r="AC29">
        <f t="shared" si="0"/>
        <v>13.969108054336889</v>
      </c>
      <c r="AD29">
        <f t="shared" si="1"/>
        <v>1018.0780387817667</v>
      </c>
      <c r="AE29">
        <f>'IDT-1'!B29</f>
        <v>166</v>
      </c>
      <c r="AF29" s="24"/>
      <c r="AG29">
        <f t="shared" si="2"/>
        <v>1184.0780387817667</v>
      </c>
      <c r="AI29" s="34">
        <f>PXIL!H29</f>
        <v>0</v>
      </c>
      <c r="AJ29" s="34">
        <f>PXIL!N29</f>
        <v>0</v>
      </c>
      <c r="AK29" s="34">
        <f>RTM_IEX!H29</f>
        <v>115.22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15.702528613255257</v>
      </c>
      <c r="F30">
        <f>GT_Spot!P30</f>
        <v>0</v>
      </c>
      <c r="G30">
        <f>PPCL_NG!P30</f>
        <v>-0.56857499999999994</v>
      </c>
      <c r="H30">
        <f>PPCL_Spot!P30</f>
        <v>0</v>
      </c>
      <c r="I30">
        <f>Bawana_NG!P30</f>
        <v>99.61449848710653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851.94725508290639</v>
      </c>
      <c r="P30" s="36">
        <v>95.773775669352744</v>
      </c>
      <c r="Q30" s="36">
        <v>32.61</v>
      </c>
      <c r="R30" s="38">
        <v>25.205077133372392</v>
      </c>
      <c r="S30" s="38">
        <v>0</v>
      </c>
      <c r="T30" s="37">
        <f>SUMPRODUCT(LTA!J30:AN30,LTA!J$101:AN$101,LTA!J$103:AN$103)</f>
        <v>24.81</v>
      </c>
      <c r="U30" s="37">
        <f>SUMPRODUCT(LTA!J30:AN30,LTA!J$102:AN$102,LTA!J$103:AN$103)</f>
        <v>54.65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0.57999999999999996</v>
      </c>
      <c r="AB30" s="75">
        <f>-STOA!N30</f>
        <v>-275.88</v>
      </c>
      <c r="AC30">
        <f t="shared" si="0"/>
        <v>14.321977610055917</v>
      </c>
      <c r="AD30">
        <f t="shared" si="1"/>
        <v>1057.8239823759372</v>
      </c>
      <c r="AE30">
        <f>'IDT-1'!B30</f>
        <v>150</v>
      </c>
      <c r="AF30" s="24"/>
      <c r="AG30">
        <f t="shared" si="2"/>
        <v>1207.8239823759372</v>
      </c>
      <c r="AI30" s="34">
        <f>PXIL!H30</f>
        <v>0</v>
      </c>
      <c r="AJ30" s="34">
        <f>PXIL!N30</f>
        <v>0</v>
      </c>
      <c r="AK30" s="34">
        <f>RTM_IEX!H30</f>
        <v>137.47999999999999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15.702528613255257</v>
      </c>
      <c r="F31">
        <f>GT_Spot!P31</f>
        <v>0</v>
      </c>
      <c r="G31">
        <f>PPCL_NG!P31</f>
        <v>-0.56857499999999994</v>
      </c>
      <c r="H31">
        <f>PPCL_Spot!P31</f>
        <v>0</v>
      </c>
      <c r="I31">
        <f>Bawana_NG!P31</f>
        <v>99.61449848710653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851.62120629646984</v>
      </c>
      <c r="P31" s="36">
        <v>95.773775669352744</v>
      </c>
      <c r="Q31" s="36">
        <v>32.61</v>
      </c>
      <c r="R31" s="38">
        <v>41.5</v>
      </c>
      <c r="S31" s="38">
        <v>0</v>
      </c>
      <c r="T31" s="37">
        <f>SUMPRODUCT(LTA!J31:AN31,LTA!J$101:AN$101,LTA!J$103:AN$103)</f>
        <v>36.380000000000003</v>
      </c>
      <c r="U31" s="37">
        <f>SUMPRODUCT(LTA!J31:AN31,LTA!J$102:AN$102,LTA!J$103:AN$103)</f>
        <v>53.68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0.68</v>
      </c>
      <c r="AB31" s="75">
        <f>-STOA!N31</f>
        <v>-275.88</v>
      </c>
      <c r="AC31">
        <f t="shared" si="0"/>
        <v>14.2499837019616</v>
      </c>
      <c r="AD31">
        <f t="shared" si="1"/>
        <v>1049.7148503642229</v>
      </c>
      <c r="AE31">
        <f>'IDT-1'!B31</f>
        <v>134</v>
      </c>
      <c r="AF31" s="24"/>
      <c r="AG31">
        <f t="shared" si="2"/>
        <v>1183.7148503642229</v>
      </c>
      <c r="AI31" s="34">
        <f>PXIL!H31</f>
        <v>0</v>
      </c>
      <c r="AJ31" s="34">
        <f>PXIL!N31</f>
        <v>0</v>
      </c>
      <c r="AK31" s="34">
        <f>RTM_IEX!H31</f>
        <v>102.63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15.702528613255257</v>
      </c>
      <c r="F32">
        <f>GT_Spot!P32</f>
        <v>0</v>
      </c>
      <c r="G32">
        <f>PPCL_NG!P32</f>
        <v>-0.56857499999999994</v>
      </c>
      <c r="H32">
        <f>PPCL_Spot!P32</f>
        <v>0</v>
      </c>
      <c r="I32">
        <f>Bawana_NG!P32</f>
        <v>99.61449848710653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814.31508092537058</v>
      </c>
      <c r="P32" s="36">
        <v>95.775314650388452</v>
      </c>
      <c r="Q32" s="36">
        <v>32.604493414387029</v>
      </c>
      <c r="R32" s="38">
        <v>42.999999999999993</v>
      </c>
      <c r="S32" s="38">
        <v>0</v>
      </c>
      <c r="T32" s="37">
        <f>SUMPRODUCT(LTA!J32:AN32,LTA!J$101:AN$101,LTA!J$103:AN$103)</f>
        <v>53.69</v>
      </c>
      <c r="U32" s="37">
        <f>SUMPRODUCT(LTA!J32:AN32,LTA!J$102:AN$102,LTA!J$103:AN$103)</f>
        <v>51.75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0.68</v>
      </c>
      <c r="AB32" s="75">
        <f>-STOA!N32</f>
        <v>-275.88</v>
      </c>
      <c r="AC32">
        <f t="shared" si="0"/>
        <v>14.078646883775647</v>
      </c>
      <c r="AD32">
        <f t="shared" si="1"/>
        <v>1030.4160942067322</v>
      </c>
      <c r="AE32">
        <f>'IDT-1'!B32</f>
        <v>165</v>
      </c>
      <c r="AF32" s="24"/>
      <c r="AG32">
        <f t="shared" si="2"/>
        <v>1195.4160942067322</v>
      </c>
      <c r="AI32" s="34">
        <f>PXIL!H32</f>
        <v>0</v>
      </c>
      <c r="AJ32" s="34">
        <f>PXIL!N32</f>
        <v>0</v>
      </c>
      <c r="AK32" s="34">
        <f>RTM_IEX!H32</f>
        <v>103.59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15.702528613255257</v>
      </c>
      <c r="F33">
        <f>GT_Spot!P33</f>
        <v>0</v>
      </c>
      <c r="G33">
        <f>PPCL_NG!P33</f>
        <v>-0.56857499999999994</v>
      </c>
      <c r="H33">
        <f>PPCL_Spot!P33</f>
        <v>0</v>
      </c>
      <c r="I33">
        <f>Bawana_NG!P33</f>
        <v>99.61449848710653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749.33340034893479</v>
      </c>
      <c r="P33" s="36">
        <v>95.775314650388452</v>
      </c>
      <c r="Q33" s="36">
        <v>32.604493414387029</v>
      </c>
      <c r="R33" s="38">
        <v>45.5</v>
      </c>
      <c r="S33" s="38">
        <v>0</v>
      </c>
      <c r="T33" s="37">
        <f>SUMPRODUCT(LTA!J33:AN33,LTA!J$101:AN$101,LTA!J$103:AN$103)</f>
        <v>84.97</v>
      </c>
      <c r="U33" s="37">
        <f>SUMPRODUCT(LTA!J33:AN33,LTA!J$102:AN$102,LTA!J$103:AN$103)</f>
        <v>51.75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0.68</v>
      </c>
      <c r="AB33" s="75">
        <f>-STOA!N33</f>
        <v>-275.88</v>
      </c>
      <c r="AC33">
        <f t="shared" si="0"/>
        <v>14.204560094703012</v>
      </c>
      <c r="AD33">
        <f t="shared" si="1"/>
        <v>1044.598500419369</v>
      </c>
      <c r="AE33">
        <f>'IDT-1'!B33</f>
        <v>156</v>
      </c>
      <c r="AF33" s="24"/>
      <c r="AG33">
        <f t="shared" si="2"/>
        <v>1200.598500419369</v>
      </c>
      <c r="AI33" s="34">
        <f>PXIL!H33</f>
        <v>0</v>
      </c>
      <c r="AJ33" s="34">
        <f>PXIL!N33</f>
        <v>0</v>
      </c>
      <c r="AK33" s="34">
        <f>RTM_IEX!H33</f>
        <v>149.1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15.702528613255257</v>
      </c>
      <c r="F34">
        <f>GT_Spot!P34</f>
        <v>0</v>
      </c>
      <c r="G34">
        <f>PPCL_NG!P34</f>
        <v>-0.56857499999999994</v>
      </c>
      <c r="H34">
        <f>PPCL_Spot!P34</f>
        <v>0</v>
      </c>
      <c r="I34">
        <f>Bawana_NG!P34</f>
        <v>99.61449848710653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719.98098842740865</v>
      </c>
      <c r="P34" s="36">
        <v>95.775314650388452</v>
      </c>
      <c r="Q34" s="36">
        <v>32.604493414387029</v>
      </c>
      <c r="R34" s="38">
        <v>46</v>
      </c>
      <c r="S34" s="38">
        <v>0</v>
      </c>
      <c r="T34" s="37">
        <f>SUMPRODUCT(LTA!J34:AN34,LTA!J$101:AN$101,LTA!J$103:AN$103)</f>
        <v>126.55000000000001</v>
      </c>
      <c r="U34" s="37">
        <f>SUMPRODUCT(LTA!J34:AN34,LTA!J$102:AN$102,LTA!J$103:AN$103)</f>
        <v>51.75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0.68</v>
      </c>
      <c r="AB34" s="75">
        <f>-STOA!N34</f>
        <v>-275.88</v>
      </c>
      <c r="AC34">
        <f t="shared" si="0"/>
        <v>14.529610869793583</v>
      </c>
      <c r="AD34">
        <f t="shared" si="1"/>
        <v>1081.2110377227525</v>
      </c>
      <c r="AE34">
        <f>'IDT-1'!B34</f>
        <v>124</v>
      </c>
      <c r="AF34" s="24"/>
      <c r="AG34">
        <f t="shared" si="2"/>
        <v>1205.2110377227525</v>
      </c>
      <c r="AI34" s="34">
        <f>PXIL!H34</f>
        <v>0</v>
      </c>
      <c r="AJ34" s="34">
        <f>PXIL!N34</f>
        <v>0</v>
      </c>
      <c r="AK34" s="34">
        <f>RTM_IEX!H34</f>
        <v>173.31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15.702528613255257</v>
      </c>
      <c r="F35">
        <f>GT_Spot!P35</f>
        <v>0</v>
      </c>
      <c r="G35">
        <f>PPCL_NG!P35</f>
        <v>-0.56857499999999994</v>
      </c>
      <c r="H35">
        <f>PPCL_Spot!P35</f>
        <v>0</v>
      </c>
      <c r="I35">
        <f>Bawana_NG!P35</f>
        <v>99.61449848710653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713.28757845379118</v>
      </c>
      <c r="P35" s="36">
        <v>95.773775669352744</v>
      </c>
      <c r="Q35" s="36">
        <v>32.61</v>
      </c>
      <c r="R35" s="38">
        <v>47.5</v>
      </c>
      <c r="S35" s="38">
        <v>0</v>
      </c>
      <c r="T35" s="37">
        <f>SUMPRODUCT(LTA!J35:AN35,LTA!J$101:AN$101,LTA!J$103:AN$103)</f>
        <v>175.57</v>
      </c>
      <c r="U35" s="37">
        <f>SUMPRODUCT(LTA!J35:AN35,LTA!J$102:AN$102,LTA!J$103:AN$103)</f>
        <v>51.75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-275.88</v>
      </c>
      <c r="AC35">
        <f t="shared" si="0"/>
        <v>14.730431776946029</v>
      </c>
      <c r="AD35">
        <f t="shared" si="1"/>
        <v>1103.8307744465599</v>
      </c>
      <c r="AE35">
        <f>'IDT-1'!B35</f>
        <v>117</v>
      </c>
      <c r="AF35" s="24"/>
      <c r="AG35">
        <f t="shared" si="2"/>
        <v>1220.8307744465599</v>
      </c>
      <c r="AI35" s="34">
        <f>PXIL!H35</f>
        <v>0</v>
      </c>
      <c r="AJ35" s="34">
        <f>PXIL!N35</f>
        <v>0</v>
      </c>
      <c r="AK35" s="34">
        <f>RTM_IEX!H35</f>
        <v>152.01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15.702528613255257</v>
      </c>
      <c r="F36">
        <f>GT_Spot!P36</f>
        <v>0</v>
      </c>
      <c r="G36">
        <f>PPCL_NG!P36</f>
        <v>-0.56857499999999994</v>
      </c>
      <c r="H36">
        <f>PPCL_Spot!P36</f>
        <v>0</v>
      </c>
      <c r="I36">
        <f>Bawana_NG!P36</f>
        <v>99.61449848710653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682.6470077965879</v>
      </c>
      <c r="P36" s="36">
        <v>95.775314650388452</v>
      </c>
      <c r="Q36" s="36">
        <v>32.604493414387029</v>
      </c>
      <c r="R36" s="38">
        <v>47.499999999999993</v>
      </c>
      <c r="S36" s="38">
        <v>0</v>
      </c>
      <c r="T36" s="37">
        <f>SUMPRODUCT(LTA!J36:AN36,LTA!J$101:AN$101,LTA!J$103:AN$103)</f>
        <v>219.01</v>
      </c>
      <c r="U36" s="37">
        <f>SUMPRODUCT(LTA!J36:AN36,LTA!J$102:AN$102,LTA!J$103:AN$103)</f>
        <v>51.75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-275.88</v>
      </c>
      <c r="AC36">
        <f t="shared" si="0"/>
        <v>14.698183840242359</v>
      </c>
      <c r="AD36">
        <f t="shared" si="1"/>
        <v>1100.1984841214828</v>
      </c>
      <c r="AE36">
        <f>'IDT-1'!B36</f>
        <v>128</v>
      </c>
      <c r="AF36" s="24"/>
      <c r="AG36">
        <f t="shared" si="2"/>
        <v>1228.1984841214828</v>
      </c>
      <c r="AI36" s="34">
        <f>PXIL!H36</f>
        <v>0</v>
      </c>
      <c r="AJ36" s="34">
        <f>PXIL!N36</f>
        <v>0</v>
      </c>
      <c r="AK36" s="34">
        <f>RTM_IEX!H36</f>
        <v>135.55000000000001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15.702528613255257</v>
      </c>
      <c r="F37">
        <f>GT_Spot!P37</f>
        <v>0</v>
      </c>
      <c r="G37">
        <f>PPCL_NG!P37</f>
        <v>-0.281979797979798</v>
      </c>
      <c r="H37">
        <f>PPCL_Spot!P37</f>
        <v>0</v>
      </c>
      <c r="I37">
        <f>Bawana_NG!P37</f>
        <v>99.61449848710653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680.4096518941567</v>
      </c>
      <c r="P37" s="36">
        <v>95.775314650388452</v>
      </c>
      <c r="Q37" s="36">
        <v>32.604493414387029</v>
      </c>
      <c r="R37" s="38">
        <v>47.5</v>
      </c>
      <c r="S37" s="38">
        <v>0</v>
      </c>
      <c r="T37" s="37">
        <f>SUMPRODUCT(LTA!J37:AN37,LTA!J$101:AN$101,LTA!J$103:AN$103)</f>
        <v>264.31</v>
      </c>
      <c r="U37" s="37">
        <f>SUMPRODUCT(LTA!J37:AN37,LTA!J$102:AN$102,LTA!J$103:AN$103)</f>
        <v>51.75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-275.88</v>
      </c>
      <c r="AC37">
        <f t="shared" si="0"/>
        <v>15.287550679550179</v>
      </c>
      <c r="AD37">
        <f t="shared" si="1"/>
        <v>1167.1583565817639</v>
      </c>
      <c r="AE37">
        <f>'IDT-1'!B37</f>
        <v>110</v>
      </c>
      <c r="AF37" s="24"/>
      <c r="AG37">
        <f t="shared" si="2"/>
        <v>1277.1583565817639</v>
      </c>
      <c r="AI37" s="34">
        <f>PXIL!H37</f>
        <v>0</v>
      </c>
      <c r="AJ37" s="34">
        <f>PXIL!N37</f>
        <v>0</v>
      </c>
      <c r="AK37" s="34">
        <f>RTM_IEX!H37</f>
        <v>159.75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15.702528613255257</v>
      </c>
      <c r="F38">
        <f>GT_Spot!P38</f>
        <v>0</v>
      </c>
      <c r="G38">
        <f>PPCL_NG!P38</f>
        <v>-0.281979797979798</v>
      </c>
      <c r="H38">
        <f>PPCL_Spot!P38</f>
        <v>0</v>
      </c>
      <c r="I38">
        <f>Bawana_NG!P38</f>
        <v>99.61449848710653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669.70836320637454</v>
      </c>
      <c r="P38" s="36">
        <v>95.784517285289809</v>
      </c>
      <c r="Q38" s="36">
        <v>32.605608080808075</v>
      </c>
      <c r="R38" s="38">
        <v>47.5</v>
      </c>
      <c r="S38" s="38">
        <v>0</v>
      </c>
      <c r="T38" s="37">
        <f>SUMPRODUCT(LTA!J38:AN38,LTA!J$101:AN$101,LTA!J$103:AN$103)</f>
        <v>313.57</v>
      </c>
      <c r="U38" s="37">
        <f>SUMPRODUCT(LTA!J38:AN38,LTA!J$102:AN$102,LTA!J$103:AN$103)</f>
        <v>51.75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-275.88</v>
      </c>
      <c r="AC38">
        <f t="shared" si="0"/>
        <v>15.507718131349334</v>
      </c>
      <c r="AD38">
        <f t="shared" si="1"/>
        <v>1191.9572177435052</v>
      </c>
      <c r="AE38">
        <f>'IDT-1'!B38</f>
        <v>99</v>
      </c>
      <c r="AF38" s="24"/>
      <c r="AG38">
        <f t="shared" si="2"/>
        <v>1290.9572177435052</v>
      </c>
      <c r="AI38" s="34">
        <f>PXIL!H38</f>
        <v>0</v>
      </c>
      <c r="AJ38" s="34">
        <f>PXIL!N38</f>
        <v>0</v>
      </c>
      <c r="AK38" s="34">
        <f>RTM_IEX!H38</f>
        <v>146.19999999999999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15.702528613255257</v>
      </c>
      <c r="F39">
        <f>GT_Spot!P39</f>
        <v>0</v>
      </c>
      <c r="G39">
        <f>PPCL_NG!P39</f>
        <v>-0.281979797979798</v>
      </c>
      <c r="H39">
        <f>PPCL_Spot!P39</f>
        <v>0</v>
      </c>
      <c r="I39">
        <f>Bawana_NG!P39</f>
        <v>99.61449848710653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674.85727433361444</v>
      </c>
      <c r="P39" s="36">
        <v>95.784517285289809</v>
      </c>
      <c r="Q39" s="36">
        <v>32.605608080808075</v>
      </c>
      <c r="R39" s="38">
        <v>47.5</v>
      </c>
      <c r="S39" s="38">
        <v>0</v>
      </c>
      <c r="T39" s="37">
        <f>SUMPRODUCT(LTA!J39:AN39,LTA!J$101:AN$101,LTA!J$103:AN$103)</f>
        <v>353.43</v>
      </c>
      <c r="U39" s="37">
        <f>SUMPRODUCT(LTA!J39:AN39,LTA!J$102:AN$102,LTA!J$103:AN$103)</f>
        <v>51.75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-275.88</v>
      </c>
      <c r="AC39">
        <f t="shared" si="0"/>
        <v>15.801628549269047</v>
      </c>
      <c r="AD39">
        <f t="shared" si="1"/>
        <v>1225.0622184528254</v>
      </c>
      <c r="AE39">
        <f>'IDT-1'!B39</f>
        <v>94</v>
      </c>
      <c r="AF39" s="24"/>
      <c r="AG39">
        <f t="shared" si="2"/>
        <v>1319.0622184528254</v>
      </c>
      <c r="AI39" s="34">
        <f>PXIL!H39</f>
        <v>0</v>
      </c>
      <c r="AJ39" s="34">
        <f>PXIL!N39</f>
        <v>0</v>
      </c>
      <c r="AK39" s="34">
        <f>RTM_IEX!H39</f>
        <v>134.59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15.702528613255257</v>
      </c>
      <c r="F40">
        <f>GT_Spot!P40</f>
        <v>0</v>
      </c>
      <c r="G40">
        <f>PPCL_NG!P40</f>
        <v>-0.281979797979798</v>
      </c>
      <c r="H40">
        <f>PPCL_Spot!P40</f>
        <v>0</v>
      </c>
      <c r="I40">
        <f>Bawana_NG!P40</f>
        <v>99.61449848710653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678.60385149080594</v>
      </c>
      <c r="P40" s="36">
        <v>95.775314650388452</v>
      </c>
      <c r="Q40" s="36">
        <v>32.604493414387029</v>
      </c>
      <c r="R40" s="38">
        <v>47.5</v>
      </c>
      <c r="S40" s="38">
        <v>0</v>
      </c>
      <c r="T40" s="37">
        <f>SUMPRODUCT(LTA!J40:AN40,LTA!J$101:AN$101,LTA!J$103:AN$103)</f>
        <v>390.41999999999996</v>
      </c>
      <c r="U40" s="37">
        <f>SUMPRODUCT(LTA!J40:AN40,LTA!J$102:AN$102,LTA!J$103:AN$103)</f>
        <v>51.75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-275.88</v>
      </c>
      <c r="AC40">
        <f t="shared" si="0"/>
        <v>15.998011636000694</v>
      </c>
      <c r="AD40">
        <f t="shared" si="1"/>
        <v>1247.182095221963</v>
      </c>
      <c r="AE40">
        <f>'IDT-1'!B40</f>
        <v>101</v>
      </c>
      <c r="AF40" s="24"/>
      <c r="AG40">
        <f t="shared" si="2"/>
        <v>1348.182095221963</v>
      </c>
      <c r="AI40" s="34">
        <f>PXIL!H40</f>
        <v>0</v>
      </c>
      <c r="AJ40" s="34">
        <f>PXIL!N40</f>
        <v>0</v>
      </c>
      <c r="AK40" s="34">
        <f>RTM_IEX!H40</f>
        <v>116.18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15.194151407488386</v>
      </c>
      <c r="F41">
        <f>GT_Spot!P41</f>
        <v>0</v>
      </c>
      <c r="G41">
        <f>PPCL_NG!P41</f>
        <v>-0.281979797979798</v>
      </c>
      <c r="H41">
        <f>PPCL_Spot!P41</f>
        <v>0</v>
      </c>
      <c r="I41">
        <f>Bawana_NG!P41</f>
        <v>99.61449848710653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678.60201085741858</v>
      </c>
      <c r="P41" s="36">
        <v>95.775314650388452</v>
      </c>
      <c r="Q41" s="36">
        <v>32.604493414387029</v>
      </c>
      <c r="R41" s="38">
        <v>47.5</v>
      </c>
      <c r="S41" s="38">
        <v>0</v>
      </c>
      <c r="T41" s="37">
        <f>SUMPRODUCT(LTA!J41:AN41,LTA!J$101:AN$101,LTA!J$103:AN$103)</f>
        <v>421.05</v>
      </c>
      <c r="U41" s="37">
        <f>SUMPRODUCT(LTA!J41:AN41,LTA!J$102:AN$102,LTA!J$103:AN$103)</f>
        <v>51.75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-275.88</v>
      </c>
      <c r="AC41">
        <f t="shared" si="0"/>
        <v>16.322817719016136</v>
      </c>
      <c r="AD41">
        <f t="shared" si="1"/>
        <v>1283.7670712997933</v>
      </c>
      <c r="AE41">
        <f>'IDT-1'!B41</f>
        <v>80</v>
      </c>
      <c r="AF41" s="24"/>
      <c r="AG41">
        <f t="shared" si="2"/>
        <v>1363.7670712997933</v>
      </c>
      <c r="AI41" s="34">
        <f>PXIL!H41</f>
        <v>0</v>
      </c>
      <c r="AJ41" s="34">
        <f>PXIL!N41</f>
        <v>0</v>
      </c>
      <c r="AK41" s="34">
        <f>RTM_IEX!H41</f>
        <v>122.97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15.194151407488386</v>
      </c>
      <c r="F42">
        <f>GT_Spot!P42</f>
        <v>0</v>
      </c>
      <c r="G42">
        <f>PPCL_NG!P42</f>
        <v>-0.281979797979798</v>
      </c>
      <c r="H42">
        <f>PPCL_Spot!P42</f>
        <v>0</v>
      </c>
      <c r="I42">
        <f>Bawana_NG!P42</f>
        <v>99.61449848710653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652.09075858356118</v>
      </c>
      <c r="P42" s="36">
        <v>95.773775669352744</v>
      </c>
      <c r="Q42" s="36">
        <v>32.61</v>
      </c>
      <c r="R42" s="38">
        <v>47.5</v>
      </c>
      <c r="S42" s="38">
        <v>0</v>
      </c>
      <c r="T42" s="37">
        <f>SUMPRODUCT(LTA!J42:AN42,LTA!J$101:AN$101,LTA!J$103:AN$103)</f>
        <v>454.83000000000004</v>
      </c>
      <c r="U42" s="37">
        <f>SUMPRODUCT(LTA!J42:AN42,LTA!J$102:AN$102,LTA!J$103:AN$103)</f>
        <v>52.709999999999994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-275.88</v>
      </c>
      <c r="AC42">
        <f t="shared" si="0"/>
        <v>16.497345613926473</v>
      </c>
      <c r="AD42">
        <f t="shared" si="1"/>
        <v>1303.4252587356029</v>
      </c>
      <c r="AE42">
        <f>'IDT-1'!B42</f>
        <v>87</v>
      </c>
      <c r="AF42" s="24"/>
      <c r="AG42">
        <f t="shared" si="2"/>
        <v>1390.4252587356029</v>
      </c>
      <c r="AI42" s="34">
        <f>PXIL!H42</f>
        <v>0</v>
      </c>
      <c r="AJ42" s="34">
        <f>PXIL!N42</f>
        <v>0</v>
      </c>
      <c r="AK42" s="34">
        <f>RTM_IEX!H42</f>
        <v>134.57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15.194151407488386</v>
      </c>
      <c r="F43">
        <f>GT_Spot!P43</f>
        <v>0</v>
      </c>
      <c r="G43">
        <f>PPCL_NG!P43</f>
        <v>-0.281979797979798</v>
      </c>
      <c r="H43">
        <f>PPCL_Spot!P43</f>
        <v>0</v>
      </c>
      <c r="I43">
        <f>Bawana_NG!P43</f>
        <v>99.61449848710653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651.64041583439712</v>
      </c>
      <c r="P43" s="36">
        <v>95.773775669352744</v>
      </c>
      <c r="Q43" s="36">
        <v>32.61</v>
      </c>
      <c r="R43" s="38">
        <v>47.5</v>
      </c>
      <c r="S43" s="38">
        <v>0</v>
      </c>
      <c r="T43" s="37">
        <f>SUMPRODUCT(LTA!J43:AN43,LTA!J$101:AN$101,LTA!J$103:AN$103)</f>
        <v>483.05</v>
      </c>
      <c r="U43" s="37">
        <f>SUMPRODUCT(LTA!J43:AN43,LTA!J$102:AN$102,LTA!J$103:AN$103)</f>
        <v>42.04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-275.88</v>
      </c>
      <c r="AC43">
        <f t="shared" si="0"/>
        <v>16.579710597733829</v>
      </c>
      <c r="AD43">
        <f t="shared" si="1"/>
        <v>1312.7025510026313</v>
      </c>
      <c r="AE43">
        <f>'IDT-1'!B43</f>
        <v>67</v>
      </c>
      <c r="AF43" s="24"/>
      <c r="AG43">
        <f t="shared" si="2"/>
        <v>1379.7025510026313</v>
      </c>
      <c r="AI43" s="34">
        <f>PXIL!H43</f>
        <v>0</v>
      </c>
      <c r="AJ43" s="34">
        <f>PXIL!N43</f>
        <v>0</v>
      </c>
      <c r="AK43" s="34">
        <f>RTM_IEX!H43</f>
        <v>126.83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15.194151407488386</v>
      </c>
      <c r="F44">
        <f>GT_Spot!P44</f>
        <v>0</v>
      </c>
      <c r="G44">
        <f>PPCL_NG!P44</f>
        <v>-0.281979797979798</v>
      </c>
      <c r="H44">
        <f>PPCL_Spot!P44</f>
        <v>0</v>
      </c>
      <c r="I44">
        <f>Bawana_NG!P44</f>
        <v>99.61449848710653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650.70178721069431</v>
      </c>
      <c r="P44" s="36">
        <v>95.773965473790312</v>
      </c>
      <c r="Q44" s="36">
        <v>32.61</v>
      </c>
      <c r="R44" s="38">
        <v>47.5</v>
      </c>
      <c r="S44" s="38">
        <v>0</v>
      </c>
      <c r="T44" s="37">
        <f>SUMPRODUCT(LTA!J44:AN44,LTA!J$101:AN$101,LTA!J$103:AN$103)</f>
        <v>506.41000000000008</v>
      </c>
      <c r="U44" s="37">
        <f>SUMPRODUCT(LTA!J44:AN44,LTA!J$102:AN$102,LTA!J$103:AN$103)</f>
        <v>42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-275.88</v>
      </c>
      <c r="AC44">
        <f t="shared" si="0"/>
        <v>17.066364336124295</v>
      </c>
      <c r="AD44">
        <f t="shared" si="1"/>
        <v>1367.5174584449758</v>
      </c>
      <c r="AE44">
        <f>'IDT-1'!B44</f>
        <v>17</v>
      </c>
      <c r="AF44" s="24"/>
      <c r="AG44">
        <f t="shared" si="2"/>
        <v>1384.5174584449758</v>
      </c>
      <c r="AI44" s="34">
        <f>PXIL!H44</f>
        <v>0</v>
      </c>
      <c r="AJ44" s="34">
        <f>PXIL!N44</f>
        <v>0</v>
      </c>
      <c r="AK44" s="34">
        <f>RTM_IEX!H44</f>
        <v>159.75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15.194151407488386</v>
      </c>
      <c r="F45">
        <f>GT_Spot!P45</f>
        <v>0</v>
      </c>
      <c r="G45">
        <f>PPCL_NG!P45</f>
        <v>-0.281979797979798</v>
      </c>
      <c r="H45">
        <f>PPCL_Spot!P45</f>
        <v>0</v>
      </c>
      <c r="I45">
        <f>Bawana_NG!P45</f>
        <v>99.61449848710653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650.70178721069431</v>
      </c>
      <c r="P45" s="36">
        <v>95.773965473790312</v>
      </c>
      <c r="Q45" s="36">
        <v>32.61</v>
      </c>
      <c r="R45" s="38">
        <v>47.5</v>
      </c>
      <c r="S45" s="38">
        <v>0</v>
      </c>
      <c r="T45" s="37">
        <f>SUMPRODUCT(LTA!J45:AN45,LTA!J$101:AN$101,LTA!J$103:AN$103)</f>
        <v>530.28</v>
      </c>
      <c r="U45" s="37">
        <f>SUMPRODUCT(LTA!J45:AN45,LTA!J$102:AN$102,LTA!J$103:AN$103)</f>
        <v>41.84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-275.88</v>
      </c>
      <c r="AC45">
        <f t="shared" si="0"/>
        <v>17.343212336124296</v>
      </c>
      <c r="AD45">
        <f t="shared" si="1"/>
        <v>1398.7006104449754</v>
      </c>
      <c r="AE45">
        <f>'IDT-1'!B45</f>
        <v>5</v>
      </c>
      <c r="AF45" s="24"/>
      <c r="AG45">
        <f t="shared" si="2"/>
        <v>1403.7006104449754</v>
      </c>
      <c r="AI45" s="34">
        <f>PXIL!H45</f>
        <v>0</v>
      </c>
      <c r="AJ45" s="34">
        <f>PXIL!N45</f>
        <v>0</v>
      </c>
      <c r="AK45" s="34">
        <f>RTM_IEX!H45</f>
        <v>167.5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15.194151407488386</v>
      </c>
      <c r="F46">
        <f>GT_Spot!P46</f>
        <v>0</v>
      </c>
      <c r="G46">
        <f>PPCL_NG!P46</f>
        <v>-0.281979797979798</v>
      </c>
      <c r="H46">
        <f>PPCL_Spot!P46</f>
        <v>0</v>
      </c>
      <c r="I46">
        <f>Bawana_NG!P46</f>
        <v>99.61449848710653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659.61440622032865</v>
      </c>
      <c r="P46" s="36">
        <v>95.773965473790312</v>
      </c>
      <c r="Q46" s="36">
        <v>32.61</v>
      </c>
      <c r="R46" s="38">
        <v>47.5</v>
      </c>
      <c r="S46" s="38">
        <v>0</v>
      </c>
      <c r="T46" s="37">
        <f>SUMPRODUCT(LTA!J46:AN46,LTA!J$101:AN$101,LTA!J$103:AN$103)</f>
        <v>539.74</v>
      </c>
      <c r="U46" s="37">
        <f>SUMPRODUCT(LTA!J46:AN46,LTA!J$102:AN$102,LTA!J$103:AN$103)</f>
        <v>40.78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-275.88</v>
      </c>
      <c r="AC46">
        <f t="shared" si="0"/>
        <v>17.444435383409076</v>
      </c>
      <c r="AD46">
        <f t="shared" si="1"/>
        <v>1410.1020064073252</v>
      </c>
      <c r="AE46">
        <f>'IDT-1'!B46</f>
        <v>0</v>
      </c>
      <c r="AF46" s="24"/>
      <c r="AG46">
        <f t="shared" si="2"/>
        <v>1410.1020064073252</v>
      </c>
      <c r="AI46" s="34">
        <f>PXIL!H46</f>
        <v>0</v>
      </c>
      <c r="AJ46" s="34">
        <f>PXIL!N46</f>
        <v>0</v>
      </c>
      <c r="AK46" s="34">
        <f>RTM_IEX!H46</f>
        <v>161.69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15.194151407488386</v>
      </c>
      <c r="F47">
        <f>GT_Spot!P47</f>
        <v>0</v>
      </c>
      <c r="G47">
        <f>PPCL_NG!P47</f>
        <v>-0.281979797979798</v>
      </c>
      <c r="H47">
        <f>PPCL_Spot!P47</f>
        <v>0</v>
      </c>
      <c r="I47">
        <f>Bawana_NG!P47</f>
        <v>99.61449848710653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683.63210884449097</v>
      </c>
      <c r="P47" s="36">
        <v>95.773775669352744</v>
      </c>
      <c r="Q47" s="36">
        <v>32.61</v>
      </c>
      <c r="R47" s="38">
        <v>47.5</v>
      </c>
      <c r="S47" s="38">
        <v>0</v>
      </c>
      <c r="T47" s="37">
        <f>SUMPRODUCT(LTA!J47:AN47,LTA!J$101:AN$101,LTA!J$103:AN$103)</f>
        <v>541.67000000000007</v>
      </c>
      <c r="U47" s="37">
        <f>SUMPRODUCT(LTA!J47:AN47,LTA!J$102:AN$102,LTA!J$103:AN$103)</f>
        <v>40.730000000000004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-275.88</v>
      </c>
      <c r="AC47">
        <f t="shared" si="0"/>
        <v>17.587149496222654</v>
      </c>
      <c r="AD47">
        <f t="shared" si="1"/>
        <v>1426.1768051142362</v>
      </c>
      <c r="AE47">
        <f>'IDT-1'!B47</f>
        <v>0</v>
      </c>
      <c r="AF47" s="24"/>
      <c r="AG47">
        <f t="shared" si="2"/>
        <v>1426.1768051142362</v>
      </c>
      <c r="AI47" s="34">
        <f>PXIL!H47</f>
        <v>0</v>
      </c>
      <c r="AJ47" s="34">
        <f>PXIL!N47</f>
        <v>0</v>
      </c>
      <c r="AK47" s="34">
        <f>RTM_IEX!H47</f>
        <v>152.01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15.194151407488386</v>
      </c>
      <c r="F48">
        <f>GT_Spot!P48</f>
        <v>0</v>
      </c>
      <c r="G48">
        <f>PPCL_NG!P48</f>
        <v>-0.281979797979798</v>
      </c>
      <c r="H48">
        <f>PPCL_Spot!P48</f>
        <v>0</v>
      </c>
      <c r="I48">
        <f>Bawana_NG!P48</f>
        <v>99.61449848710653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695.36911334449098</v>
      </c>
      <c r="P48" s="36">
        <v>95.773775669352744</v>
      </c>
      <c r="Q48" s="36">
        <v>32.61</v>
      </c>
      <c r="R48" s="38">
        <v>47.5</v>
      </c>
      <c r="S48" s="38">
        <v>0</v>
      </c>
      <c r="T48" s="37">
        <f>SUMPRODUCT(LTA!J48:AN48,LTA!J$101:AN$101,LTA!J$103:AN$103)</f>
        <v>543.41999999999996</v>
      </c>
      <c r="U48" s="37">
        <f>SUMPRODUCT(LTA!J48:AN48,LTA!J$102:AN$102,LTA!J$103:AN$103)</f>
        <v>39.730000000000004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-275.88</v>
      </c>
      <c r="AC48">
        <f t="shared" si="0"/>
        <v>17.398803135822654</v>
      </c>
      <c r="AD48">
        <f t="shared" si="1"/>
        <v>1404.9621559746361</v>
      </c>
      <c r="AE48">
        <f>'IDT-1'!B48</f>
        <v>14</v>
      </c>
      <c r="AF48" s="24"/>
      <c r="AG48">
        <f t="shared" si="2"/>
        <v>1418.9621559746361</v>
      </c>
      <c r="AI48" s="34">
        <f>PXIL!H48</f>
        <v>0</v>
      </c>
      <c r="AJ48" s="34">
        <f>PXIL!N48</f>
        <v>0</v>
      </c>
      <c r="AK48" s="34">
        <f>RTM_IEX!H48</f>
        <v>118.12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15.194151407488386</v>
      </c>
      <c r="F49">
        <f>GT_Spot!P49</f>
        <v>0</v>
      </c>
      <c r="G49">
        <f>PPCL_NG!P49</f>
        <v>-0.281979797979798</v>
      </c>
      <c r="H49">
        <f>PPCL_Spot!P49</f>
        <v>0</v>
      </c>
      <c r="I49">
        <f>Bawana_NG!P49</f>
        <v>99.61449848710653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750.07657406590829</v>
      </c>
      <c r="P49" s="36">
        <v>95.773775669352744</v>
      </c>
      <c r="Q49" s="36">
        <v>32.61</v>
      </c>
      <c r="R49" s="38">
        <v>47.5</v>
      </c>
      <c r="S49" s="38">
        <v>0</v>
      </c>
      <c r="T49" s="37">
        <f>SUMPRODUCT(LTA!J49:AN49,LTA!J$101:AN$101,LTA!J$103:AN$103)</f>
        <v>544.04</v>
      </c>
      <c r="U49" s="37">
        <f>SUMPRODUCT(LTA!J49:AN49,LTA!J$102:AN$102,LTA!J$103:AN$103)</f>
        <v>39.709999999999994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-275.88</v>
      </c>
      <c r="AC49">
        <f t="shared" si="0"/>
        <v>17.382852790171125</v>
      </c>
      <c r="AD49">
        <f t="shared" si="1"/>
        <v>1403.1655670417051</v>
      </c>
      <c r="AE49">
        <f>'IDT-1'!B49</f>
        <v>0</v>
      </c>
      <c r="AF49" s="24"/>
      <c r="AG49">
        <f t="shared" si="2"/>
        <v>1403.1655670417051</v>
      </c>
      <c r="AI49" s="34">
        <f>PXIL!H49</f>
        <v>0</v>
      </c>
      <c r="AJ49" s="34">
        <f>PXIL!N49</f>
        <v>0</v>
      </c>
      <c r="AK49" s="34">
        <f>RTM_IEX!H49</f>
        <v>61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15.194151407488386</v>
      </c>
      <c r="F50">
        <f>GT_Spot!P50</f>
        <v>0</v>
      </c>
      <c r="G50">
        <f>PPCL_NG!P50</f>
        <v>-0.281979797979798</v>
      </c>
      <c r="H50">
        <f>PPCL_Spot!P50</f>
        <v>0</v>
      </c>
      <c r="I50">
        <f>Bawana_NG!P50</f>
        <v>99.61449848710653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759.996534133625</v>
      </c>
      <c r="P50" s="36">
        <v>95.773775669352744</v>
      </c>
      <c r="Q50" s="36">
        <v>32.61</v>
      </c>
      <c r="R50" s="38">
        <v>47.5</v>
      </c>
      <c r="S50" s="38">
        <v>0</v>
      </c>
      <c r="T50" s="37">
        <f>SUMPRODUCT(LTA!J50:AN50,LTA!J$101:AN$101,LTA!J$103:AN$103)</f>
        <v>544.37</v>
      </c>
      <c r="U50" s="37">
        <f>SUMPRODUCT(LTA!J50:AN50,LTA!J$102:AN$102,LTA!J$103:AN$103)</f>
        <v>39.700000000000003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-275.88</v>
      </c>
      <c r="AC50">
        <f t="shared" si="0"/>
        <v>17.379156438767033</v>
      </c>
      <c r="AD50">
        <f t="shared" si="1"/>
        <v>1402.7492234608255</v>
      </c>
      <c r="AE50">
        <f>'IDT-1'!B50</f>
        <v>0</v>
      </c>
      <c r="AF50" s="24"/>
      <c r="AG50">
        <f t="shared" si="2"/>
        <v>1402.7492234608255</v>
      </c>
      <c r="AI50" s="34">
        <f>PXIL!H50</f>
        <v>0</v>
      </c>
      <c r="AJ50" s="34">
        <f>PXIL!N50</f>
        <v>0</v>
      </c>
      <c r="AK50" s="34">
        <f>RTM_IEX!H50</f>
        <v>50.34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14.525919685481606</v>
      </c>
      <c r="F51">
        <f>GT_Spot!P51</f>
        <v>0</v>
      </c>
      <c r="G51">
        <f>PPCL_NG!P51</f>
        <v>-0.281979797979798</v>
      </c>
      <c r="H51">
        <f>PPCL_Spot!P51</f>
        <v>0</v>
      </c>
      <c r="I51">
        <f>Bawana_NG!P51</f>
        <v>99.61449848710653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728.70711871329911</v>
      </c>
      <c r="P51" s="36">
        <v>95.773775669352744</v>
      </c>
      <c r="Q51" s="36">
        <v>32.61</v>
      </c>
      <c r="R51" s="38">
        <v>47.5</v>
      </c>
      <c r="S51" s="38">
        <v>0</v>
      </c>
      <c r="T51" s="37">
        <f>SUMPRODUCT(LTA!J51:AN51,LTA!J$101:AN$101,LTA!J$103:AN$103)</f>
        <v>544.41</v>
      </c>
      <c r="U51" s="37">
        <f>SUMPRODUCT(LTA!J51:AN51,LTA!J$102:AN$102,LTA!J$103:AN$103)</f>
        <v>39.69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-275.88</v>
      </c>
      <c r="AC51">
        <f t="shared" si="0"/>
        <v>17.353833143914503</v>
      </c>
      <c r="AD51">
        <f t="shared" si="1"/>
        <v>1399.896899613346</v>
      </c>
      <c r="AE51">
        <f>'IDT-1'!B51</f>
        <v>0</v>
      </c>
      <c r="AF51" s="24"/>
      <c r="AG51">
        <f t="shared" si="2"/>
        <v>1399.896899613346</v>
      </c>
      <c r="AI51" s="34">
        <f>PXIL!H51</f>
        <v>0</v>
      </c>
      <c r="AJ51" s="34">
        <f>PXIL!N51</f>
        <v>0</v>
      </c>
      <c r="AK51" s="34">
        <f>RTM_IEX!H51</f>
        <v>79.39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14.525919685481606</v>
      </c>
      <c r="F52">
        <f>GT_Spot!P52</f>
        <v>0</v>
      </c>
      <c r="G52">
        <f>PPCL_NG!P52</f>
        <v>-0.281979797979798</v>
      </c>
      <c r="H52">
        <f>PPCL_Spot!P52</f>
        <v>0</v>
      </c>
      <c r="I52">
        <f>Bawana_NG!P52</f>
        <v>99.61449848710653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728.70711871329911</v>
      </c>
      <c r="P52" s="36">
        <v>95.773775669352744</v>
      </c>
      <c r="Q52" s="36">
        <v>32.61</v>
      </c>
      <c r="R52" s="38">
        <v>47.5</v>
      </c>
      <c r="S52" s="38">
        <v>0</v>
      </c>
      <c r="T52" s="37">
        <f>SUMPRODUCT(LTA!J52:AN52,LTA!J$101:AN$101,LTA!J$103:AN$103)</f>
        <v>552.37000000000012</v>
      </c>
      <c r="U52" s="37">
        <f>SUMPRODUCT(LTA!J52:AN52,LTA!J$102:AN$102,LTA!J$103:AN$103)</f>
        <v>39.68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-275.88</v>
      </c>
      <c r="AC52">
        <f t="shared" si="0"/>
        <v>17.227817143914507</v>
      </c>
      <c r="AD52">
        <f t="shared" si="1"/>
        <v>1385.702915613346</v>
      </c>
      <c r="AE52">
        <f>'IDT-1'!B52</f>
        <v>0</v>
      </c>
      <c r="AF52" s="24"/>
      <c r="AG52">
        <f t="shared" si="2"/>
        <v>1385.702915613346</v>
      </c>
      <c r="AI52" s="34">
        <f>PXIL!H52</f>
        <v>0</v>
      </c>
      <c r="AJ52" s="34">
        <f>PXIL!N52</f>
        <v>0</v>
      </c>
      <c r="AK52" s="34">
        <f>RTM_IEX!H52</f>
        <v>57.12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14.525919685481606</v>
      </c>
      <c r="F53">
        <f>GT_Spot!P53</f>
        <v>0</v>
      </c>
      <c r="G53">
        <f>PPCL_NG!P53</f>
        <v>-0.281979797979798</v>
      </c>
      <c r="H53">
        <f>PPCL_Spot!P53</f>
        <v>0</v>
      </c>
      <c r="I53">
        <f>Bawana_NG!P53</f>
        <v>99.61449848710653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728.70711871329911</v>
      </c>
      <c r="P53" s="36">
        <v>95.773775669352744</v>
      </c>
      <c r="Q53" s="36">
        <v>32.61</v>
      </c>
      <c r="R53" s="38">
        <v>47.5</v>
      </c>
      <c r="S53" s="38">
        <v>0</v>
      </c>
      <c r="T53" s="37">
        <f>SUMPRODUCT(LTA!J53:AN53,LTA!J$101:AN$101,LTA!J$103:AN$103)</f>
        <v>552.58000000000004</v>
      </c>
      <c r="U53" s="37">
        <f>SUMPRODUCT(LTA!J53:AN53,LTA!J$102:AN$102,LTA!J$103:AN$103)</f>
        <v>39.629999999999995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-275.88</v>
      </c>
      <c r="AC53">
        <f t="shared" si="0"/>
        <v>17.007729143914503</v>
      </c>
      <c r="AD53">
        <f t="shared" si="1"/>
        <v>1360.9130036133461</v>
      </c>
      <c r="AE53">
        <f>'IDT-1'!B53</f>
        <v>0</v>
      </c>
      <c r="AF53" s="24"/>
      <c r="AG53">
        <f t="shared" si="2"/>
        <v>1360.9130036133461</v>
      </c>
      <c r="AI53" s="34">
        <f>PXIL!H53</f>
        <v>0</v>
      </c>
      <c r="AJ53" s="34">
        <f>PXIL!N53</f>
        <v>0</v>
      </c>
      <c r="AK53" s="34">
        <f>RTM_IEX!H53</f>
        <v>31.95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14.525919685481606</v>
      </c>
      <c r="F54">
        <f>GT_Spot!P54</f>
        <v>0</v>
      </c>
      <c r="G54">
        <f>PPCL_NG!P54</f>
        <v>-0.281979797979798</v>
      </c>
      <c r="H54">
        <f>PPCL_Spot!P54</f>
        <v>0</v>
      </c>
      <c r="I54">
        <f>Bawana_NG!P54</f>
        <v>99.61449848710653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739.03568284898756</v>
      </c>
      <c r="P54" s="36">
        <v>95.773775669352744</v>
      </c>
      <c r="Q54" s="36">
        <v>32.61</v>
      </c>
      <c r="R54" s="38">
        <v>47.5</v>
      </c>
      <c r="S54" s="38">
        <v>0</v>
      </c>
      <c r="T54" s="37">
        <f>SUMPRODUCT(LTA!J54:AN54,LTA!J$101:AN$101,LTA!J$103:AN$103)</f>
        <v>543.6</v>
      </c>
      <c r="U54" s="37">
        <f>SUMPRODUCT(LTA!J54:AN54,LTA!J$102:AN$102,LTA!J$103:AN$103)</f>
        <v>39.629999999999995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-275.88</v>
      </c>
      <c r="AC54">
        <f t="shared" si="0"/>
        <v>16.925876508308562</v>
      </c>
      <c r="AD54">
        <f t="shared" si="1"/>
        <v>1351.6934203846401</v>
      </c>
      <c r="AE54">
        <f>'IDT-1'!B54</f>
        <v>0</v>
      </c>
      <c r="AF54" s="24"/>
      <c r="AG54">
        <f t="shared" si="2"/>
        <v>1351.6934203846401</v>
      </c>
      <c r="AI54" s="34">
        <f>PXIL!H54</f>
        <v>0</v>
      </c>
      <c r="AJ54" s="34">
        <f>PXIL!N54</f>
        <v>0</v>
      </c>
      <c r="AK54" s="34">
        <f>RTM_IEX!H54</f>
        <v>21.3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14.525919685481606</v>
      </c>
      <c r="F55">
        <f>GT_Spot!P55</f>
        <v>0</v>
      </c>
      <c r="G55">
        <f>PPCL_NG!P55</f>
        <v>-0.281979797979798</v>
      </c>
      <c r="H55">
        <f>PPCL_Spot!P55</f>
        <v>0</v>
      </c>
      <c r="I55">
        <f>Bawana_NG!P55</f>
        <v>99.61449848710653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745.05672506252347</v>
      </c>
      <c r="P55" s="36">
        <v>95.773775669352744</v>
      </c>
      <c r="Q55" s="36">
        <v>32.61</v>
      </c>
      <c r="R55" s="38">
        <v>47.5</v>
      </c>
      <c r="S55" s="38">
        <v>0</v>
      </c>
      <c r="T55" s="37">
        <f>SUMPRODUCT(LTA!J55:AN55,LTA!J$101:AN$101,LTA!J$103:AN$103)</f>
        <v>542.56999999999994</v>
      </c>
      <c r="U55" s="37">
        <f>SUMPRODUCT(LTA!J55:AN55,LTA!J$102:AN$102,LTA!J$103:AN$103)</f>
        <v>40.599999999999994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-275.88</v>
      </c>
      <c r="AC55">
        <f t="shared" si="0"/>
        <v>16.79977180730987</v>
      </c>
      <c r="AD55">
        <f t="shared" si="1"/>
        <v>1335.4805672991745</v>
      </c>
      <c r="AE55">
        <f>'IDT-1'!B55</f>
        <v>0</v>
      </c>
      <c r="AF55" s="24"/>
      <c r="AG55">
        <f t="shared" si="2"/>
        <v>1335.4805672991745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14.525919685481606</v>
      </c>
      <c r="F56">
        <f>GT_Spot!P56</f>
        <v>0</v>
      </c>
      <c r="G56">
        <f>PPCL_NG!P56</f>
        <v>-0.281979797979798</v>
      </c>
      <c r="H56">
        <f>PPCL_Spot!P56</f>
        <v>0</v>
      </c>
      <c r="I56">
        <f>Bawana_NG!P56</f>
        <v>99.61449848710653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745.05672506252347</v>
      </c>
      <c r="P56" s="36">
        <v>95.773775669352744</v>
      </c>
      <c r="Q56" s="36">
        <v>32.61</v>
      </c>
      <c r="R56" s="38">
        <v>47.5</v>
      </c>
      <c r="S56" s="38">
        <v>0</v>
      </c>
      <c r="T56" s="37">
        <f>SUMPRODUCT(LTA!J56:AN56,LTA!J$101:AN$101,LTA!J$103:AN$103)</f>
        <v>541.04999999999995</v>
      </c>
      <c r="U56" s="37">
        <f>SUMPRODUCT(LTA!J56:AN56,LTA!J$102:AN$102,LTA!J$103:AN$103)</f>
        <v>40.599999999999994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-275.88</v>
      </c>
      <c r="AC56">
        <f t="shared" si="0"/>
        <v>16.901811465098412</v>
      </c>
      <c r="AD56">
        <f t="shared" si="1"/>
        <v>1320.858527641386</v>
      </c>
      <c r="AE56">
        <f>'IDT-1'!B56</f>
        <v>0</v>
      </c>
      <c r="AF56" s="24"/>
      <c r="AG56">
        <f t="shared" si="2"/>
        <v>1320.858527641386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-14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14.525919685481606</v>
      </c>
      <c r="F57">
        <f>GT_Spot!P57</f>
        <v>0</v>
      </c>
      <c r="G57">
        <f>PPCL_NG!P57</f>
        <v>-0.281979797979798</v>
      </c>
      <c r="H57">
        <f>PPCL_Spot!P57</f>
        <v>0</v>
      </c>
      <c r="I57">
        <f>Bawana_NG!P57</f>
        <v>99.61449848710653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729.56387929821187</v>
      </c>
      <c r="P57" s="36">
        <v>95.773775669352744</v>
      </c>
      <c r="Q57" s="36">
        <v>32.61</v>
      </c>
      <c r="R57" s="38">
        <v>47.5</v>
      </c>
      <c r="S57" s="38">
        <v>0</v>
      </c>
      <c r="T57" s="37">
        <f>SUMPRODUCT(LTA!J57:AN57,LTA!J$101:AN$101,LTA!J$103:AN$103)</f>
        <v>539.02</v>
      </c>
      <c r="U57" s="37">
        <f>SUMPRODUCT(LTA!J57:AN57,LTA!J$102:AN$102,LTA!J$103:AN$103)</f>
        <v>40.599999999999994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-275.88</v>
      </c>
      <c r="AC57">
        <f t="shared" si="0"/>
        <v>16.623316637061738</v>
      </c>
      <c r="AD57">
        <f t="shared" si="1"/>
        <v>1317.6141767051113</v>
      </c>
      <c r="AE57">
        <f>'IDT-1'!B57</f>
        <v>0</v>
      </c>
      <c r="AF57" s="24"/>
      <c r="AG57">
        <f t="shared" si="2"/>
        <v>1317.6141767051113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14.525919685481606</v>
      </c>
      <c r="F58">
        <f>GT_Spot!P58</f>
        <v>0</v>
      </c>
      <c r="G58">
        <f>PPCL_NG!P58</f>
        <v>-0.281979797979798</v>
      </c>
      <c r="H58">
        <f>PPCL_Spot!P58</f>
        <v>0</v>
      </c>
      <c r="I58">
        <f>Bawana_NG!P58</f>
        <v>99.61449848710653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729.56387929821187</v>
      </c>
      <c r="P58" s="36">
        <v>95.773775669352744</v>
      </c>
      <c r="Q58" s="36">
        <v>32.61</v>
      </c>
      <c r="R58" s="38">
        <v>47.5</v>
      </c>
      <c r="S58" s="38">
        <v>0</v>
      </c>
      <c r="T58" s="37">
        <f>SUMPRODUCT(LTA!J58:AN58,LTA!J$101:AN$101,LTA!J$103:AN$103)</f>
        <v>537.68000000000006</v>
      </c>
      <c r="U58" s="37">
        <f>SUMPRODUCT(LTA!J58:AN58,LTA!J$102:AN$102,LTA!J$103:AN$103)</f>
        <v>40.599999999999994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-275.88</v>
      </c>
      <c r="AC58">
        <f t="shared" si="0"/>
        <v>16.611524637061738</v>
      </c>
      <c r="AD58">
        <f t="shared" si="1"/>
        <v>1316.2859687051109</v>
      </c>
      <c r="AE58">
        <f>'IDT-1'!B58</f>
        <v>0</v>
      </c>
      <c r="AF58" s="24"/>
      <c r="AG58">
        <f t="shared" si="2"/>
        <v>1316.2859687051109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14.525919685481606</v>
      </c>
      <c r="F59">
        <f>GT_Spot!P59</f>
        <v>0</v>
      </c>
      <c r="G59">
        <f>PPCL_NG!P59</f>
        <v>-0.281979797979798</v>
      </c>
      <c r="H59">
        <f>PPCL_Spot!P59</f>
        <v>0</v>
      </c>
      <c r="I59">
        <f>Bawana_NG!P59</f>
        <v>99.61449848710653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727.68595822683506</v>
      </c>
      <c r="P59" s="36">
        <v>95.773775669352744</v>
      </c>
      <c r="Q59" s="36">
        <v>32.61</v>
      </c>
      <c r="R59" s="38">
        <v>47.5</v>
      </c>
      <c r="S59" s="38">
        <v>0</v>
      </c>
      <c r="T59" s="37">
        <f>SUMPRODUCT(LTA!J59:AN59,LTA!J$101:AN$101,LTA!J$103:AN$103)</f>
        <v>522.71</v>
      </c>
      <c r="U59" s="37">
        <f>SUMPRODUCT(LTA!J59:AN59,LTA!J$102:AN$102,LTA!J$103:AN$103)</f>
        <v>40.679999999999993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-275.88</v>
      </c>
      <c r="AC59">
        <f t="shared" si="0"/>
        <v>16.557686931633622</v>
      </c>
      <c r="AD59">
        <f t="shared" si="1"/>
        <v>1310.2218853391628</v>
      </c>
      <c r="AE59">
        <f>'IDT-1'!B59</f>
        <v>0</v>
      </c>
      <c r="AF59" s="24"/>
      <c r="AG59">
        <f t="shared" si="2"/>
        <v>1310.2218853391628</v>
      </c>
      <c r="AI59" s="34">
        <f>PXIL!H59</f>
        <v>0</v>
      </c>
      <c r="AJ59" s="34">
        <f>PXIL!N59</f>
        <v>0</v>
      </c>
      <c r="AK59" s="34">
        <f>RTM_IEX!H59</f>
        <v>10.65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12.55757575757576</v>
      </c>
      <c r="F60">
        <f>GT_Spot!P60</f>
        <v>0</v>
      </c>
      <c r="G60">
        <f>PPCL_NG!P60</f>
        <v>-0.281979797979798</v>
      </c>
      <c r="H60">
        <f>PPCL_Spot!P60</f>
        <v>0</v>
      </c>
      <c r="I60">
        <f>Bawana_NG!P60</f>
        <v>99.61449848710653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727.68595822683506</v>
      </c>
      <c r="P60" s="36">
        <v>95.773775669352744</v>
      </c>
      <c r="Q60" s="36">
        <v>32.61</v>
      </c>
      <c r="R60" s="38">
        <v>47.5</v>
      </c>
      <c r="S60" s="38">
        <v>0</v>
      </c>
      <c r="T60" s="37">
        <f>SUMPRODUCT(LTA!J60:AN60,LTA!J$101:AN$101,LTA!J$103:AN$103)</f>
        <v>502.79999999999995</v>
      </c>
      <c r="U60" s="37">
        <f>SUMPRODUCT(LTA!J60:AN60,LTA!J$102:AN$102,LTA!J$103:AN$103)</f>
        <v>41.67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-275.88</v>
      </c>
      <c r="AC60">
        <f t="shared" si="0"/>
        <v>16.52725350506805</v>
      </c>
      <c r="AD60">
        <f t="shared" si="1"/>
        <v>1306.7939748378221</v>
      </c>
      <c r="AE60">
        <f>'IDT-1'!B60</f>
        <v>0</v>
      </c>
      <c r="AF60" s="24"/>
      <c r="AG60">
        <f t="shared" si="2"/>
        <v>1306.7939748378221</v>
      </c>
      <c r="AI60" s="34">
        <f>PXIL!H60</f>
        <v>0</v>
      </c>
      <c r="AJ60" s="34">
        <f>PXIL!N60</f>
        <v>0</v>
      </c>
      <c r="AK60" s="34">
        <f>RTM_IEX!H60</f>
        <v>28.08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12.55757575757576</v>
      </c>
      <c r="F61">
        <f>GT_Spot!P61</f>
        <v>0</v>
      </c>
      <c r="G61">
        <f>PPCL_NG!P61</f>
        <v>-0.281979797979798</v>
      </c>
      <c r="H61">
        <f>PPCL_Spot!P61</f>
        <v>0</v>
      </c>
      <c r="I61">
        <f>Bawana_NG!P61</f>
        <v>99.61449848710653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730.45870584583497</v>
      </c>
      <c r="P61" s="36">
        <v>95.773775669352744</v>
      </c>
      <c r="Q61" s="36">
        <v>32.61</v>
      </c>
      <c r="R61" s="38">
        <v>47.5</v>
      </c>
      <c r="S61" s="38">
        <v>0</v>
      </c>
      <c r="T61" s="37">
        <f>SUMPRODUCT(LTA!J61:AN61,LTA!J$101:AN$101,LTA!J$103:AN$103)</f>
        <v>478.18</v>
      </c>
      <c r="U61" s="37">
        <f>SUMPRODUCT(LTA!J61:AN61,LTA!J$102:AN$102,LTA!J$103:AN$103)</f>
        <v>42.76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-275.88</v>
      </c>
      <c r="AC61">
        <f t="shared" si="0"/>
        <v>16.319069684115252</v>
      </c>
      <c r="AD61">
        <f t="shared" si="1"/>
        <v>1283.3449062777752</v>
      </c>
      <c r="AE61">
        <f>'IDT-1'!B61</f>
        <v>0</v>
      </c>
      <c r="AF61" s="24"/>
      <c r="AG61">
        <f t="shared" si="2"/>
        <v>1283.3449062777752</v>
      </c>
      <c r="AI61" s="34">
        <f>PXIL!H61</f>
        <v>0</v>
      </c>
      <c r="AJ61" s="34">
        <f>PXIL!N61</f>
        <v>0</v>
      </c>
      <c r="AK61" s="34">
        <f>RTM_IEX!H61</f>
        <v>25.18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12.55757575757576</v>
      </c>
      <c r="F62">
        <f>GT_Spot!P62</f>
        <v>0</v>
      </c>
      <c r="G62">
        <f>PPCL_NG!P62</f>
        <v>-0.281979797979798</v>
      </c>
      <c r="H62">
        <f>PPCL_Spot!P62</f>
        <v>0</v>
      </c>
      <c r="I62">
        <f>Bawana_NG!P62</f>
        <v>99.61449848710653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722.48504693266807</v>
      </c>
      <c r="P62" s="36">
        <v>95.773775669352744</v>
      </c>
      <c r="Q62" s="36">
        <v>32.61</v>
      </c>
      <c r="R62" s="38">
        <v>47.5</v>
      </c>
      <c r="S62" s="38">
        <v>0</v>
      </c>
      <c r="T62" s="37">
        <f>SUMPRODUCT(LTA!J62:AN62,LTA!J$101:AN$101,LTA!J$103:AN$103)</f>
        <v>452.53000000000003</v>
      </c>
      <c r="U62" s="37">
        <f>SUMPRODUCT(LTA!J62:AN62,LTA!J$102:AN$102,LTA!J$103:AN$103)</f>
        <v>42.870000000000005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-275.88</v>
      </c>
      <c r="AC62">
        <f t="shared" si="0"/>
        <v>16.296773485679381</v>
      </c>
      <c r="AD62">
        <f t="shared" si="1"/>
        <v>1280.8335435630445</v>
      </c>
      <c r="AE62">
        <f>'IDT-1'!B62</f>
        <v>0</v>
      </c>
      <c r="AF62" s="24"/>
      <c r="AG62">
        <f t="shared" si="2"/>
        <v>1280.8335435630445</v>
      </c>
      <c r="AI62" s="34">
        <f>PXIL!H62</f>
        <v>0</v>
      </c>
      <c r="AJ62" s="34">
        <f>PXIL!N62</f>
        <v>0</v>
      </c>
      <c r="AK62" s="34">
        <f>RTM_IEX!H62</f>
        <v>56.16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12.55757575757576</v>
      </c>
      <c r="F63">
        <f>GT_Spot!P63</f>
        <v>0</v>
      </c>
      <c r="G63">
        <f>PPCL_NG!P63</f>
        <v>-0.281979797979798</v>
      </c>
      <c r="H63">
        <f>PPCL_Spot!P63</f>
        <v>0</v>
      </c>
      <c r="I63">
        <f>Bawana_NG!P63</f>
        <v>99.61449848710653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748.76160905035647</v>
      </c>
      <c r="P63" s="36">
        <v>95.773775669352744</v>
      </c>
      <c r="Q63" s="36">
        <v>32.61</v>
      </c>
      <c r="R63" s="38">
        <v>47.5</v>
      </c>
      <c r="S63" s="38">
        <v>0</v>
      </c>
      <c r="T63" s="37">
        <f>SUMPRODUCT(LTA!J63:AN63,LTA!J$101:AN$101,LTA!J$103:AN$103)</f>
        <v>425.70000000000005</v>
      </c>
      <c r="U63" s="37">
        <f>SUMPRODUCT(LTA!J63:AN63,LTA!J$102:AN$102,LTA!J$103:AN$103)</f>
        <v>44.6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0.97</v>
      </c>
      <c r="AB63" s="75">
        <f>-STOA!N63</f>
        <v>-275.88</v>
      </c>
      <c r="AC63">
        <f t="shared" si="0"/>
        <v>16.400847232315041</v>
      </c>
      <c r="AD63">
        <f t="shared" si="1"/>
        <v>1292.5560319340964</v>
      </c>
      <c r="AE63">
        <f>'IDT-1'!B63</f>
        <v>0</v>
      </c>
      <c r="AF63" s="24"/>
      <c r="AG63">
        <f t="shared" si="2"/>
        <v>1292.5560319340964</v>
      </c>
      <c r="AI63" s="34">
        <f>PXIL!H63</f>
        <v>0</v>
      </c>
      <c r="AJ63" s="34">
        <f>PXIL!N63</f>
        <v>0</v>
      </c>
      <c r="AK63" s="34">
        <f>RTM_IEX!H63</f>
        <v>66.81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12.55757575757576</v>
      </c>
      <c r="F64">
        <f>GT_Spot!P64</f>
        <v>0</v>
      </c>
      <c r="G64">
        <f>PPCL_NG!P64</f>
        <v>-0.281979797979798</v>
      </c>
      <c r="H64">
        <f>PPCL_Spot!P64</f>
        <v>0</v>
      </c>
      <c r="I64">
        <f>Bawana_NG!P64</f>
        <v>99.61449848710653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770.30160905035655</v>
      </c>
      <c r="P64" s="36">
        <v>95.773775669352744</v>
      </c>
      <c r="Q64" s="36">
        <v>32.61</v>
      </c>
      <c r="R64" s="38">
        <v>47.5</v>
      </c>
      <c r="S64" s="38">
        <v>0</v>
      </c>
      <c r="T64" s="37">
        <f>SUMPRODUCT(LTA!J64:AN64,LTA!J$101:AN$101,LTA!J$103:AN$103)</f>
        <v>396.58999999999992</v>
      </c>
      <c r="U64" s="37">
        <f>SUMPRODUCT(LTA!J64:AN64,LTA!J$102:AN$102,LTA!J$103:AN$103)</f>
        <v>45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0.97</v>
      </c>
      <c r="AB64" s="75">
        <f>-STOA!N64</f>
        <v>-275.88</v>
      </c>
      <c r="AC64">
        <f t="shared" si="0"/>
        <v>16.35473523231504</v>
      </c>
      <c r="AD64">
        <f t="shared" si="1"/>
        <v>1287.3621439340968</v>
      </c>
      <c r="AE64">
        <f>'IDT-1'!B64</f>
        <v>0</v>
      </c>
      <c r="AF64" s="24"/>
      <c r="AG64">
        <f t="shared" si="2"/>
        <v>1287.3621439340968</v>
      </c>
      <c r="AI64" s="34">
        <f>PXIL!H64</f>
        <v>0</v>
      </c>
      <c r="AJ64" s="34">
        <f>PXIL!N64</f>
        <v>0</v>
      </c>
      <c r="AK64" s="34">
        <f>RTM_IEX!H64</f>
        <v>68.739999999999995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12.55757575757576</v>
      </c>
      <c r="F65">
        <f>GT_Spot!P65</f>
        <v>0</v>
      </c>
      <c r="G65">
        <f>PPCL_NG!P65</f>
        <v>-0.281979797979798</v>
      </c>
      <c r="H65">
        <f>PPCL_Spot!P65</f>
        <v>0</v>
      </c>
      <c r="I65">
        <f>Bawana_NG!P65</f>
        <v>99.61449848710653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798.98011654467768</v>
      </c>
      <c r="P65" s="36">
        <v>95.773775669352744</v>
      </c>
      <c r="Q65" s="36">
        <v>32.61</v>
      </c>
      <c r="R65" s="38">
        <v>47.5</v>
      </c>
      <c r="S65" s="38">
        <v>0</v>
      </c>
      <c r="T65" s="37">
        <f>SUMPRODUCT(LTA!J65:AN65,LTA!J$101:AN$101,LTA!J$103:AN$103)</f>
        <v>358.69</v>
      </c>
      <c r="U65" s="37">
        <f>SUMPRODUCT(LTA!J65:AN65,LTA!J$102:AN$102,LTA!J$103:AN$103)</f>
        <v>44.55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0.97</v>
      </c>
      <c r="AB65" s="75">
        <f>-STOA!N65</f>
        <v>-275.88</v>
      </c>
      <c r="AC65">
        <f t="shared" si="0"/>
        <v>16.286698098265063</v>
      </c>
      <c r="AD65">
        <f t="shared" si="1"/>
        <v>1279.6986885624679</v>
      </c>
      <c r="AE65">
        <f>'IDT-1'!B65</f>
        <v>0</v>
      </c>
      <c r="AF65" s="24"/>
      <c r="AG65">
        <f t="shared" si="2"/>
        <v>1279.6986885624679</v>
      </c>
      <c r="AI65" s="34">
        <f>PXIL!H65</f>
        <v>0</v>
      </c>
      <c r="AJ65" s="34">
        <f>PXIL!N65</f>
        <v>0</v>
      </c>
      <c r="AK65" s="34">
        <f>RTM_IEX!H65</f>
        <v>70.680000000000007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12.55757575757576</v>
      </c>
      <c r="F66">
        <f>GT_Spot!P66</f>
        <v>0</v>
      </c>
      <c r="G66">
        <f>PPCL_NG!P66</f>
        <v>-0.281979797979798</v>
      </c>
      <c r="H66">
        <f>PPCL_Spot!P66</f>
        <v>0</v>
      </c>
      <c r="I66">
        <f>Bawana_NG!P66</f>
        <v>99.61449848710653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808.46643545690574</v>
      </c>
      <c r="P66" s="36">
        <v>95.773775669352744</v>
      </c>
      <c r="Q66" s="36">
        <v>32.61</v>
      </c>
      <c r="R66" s="38">
        <v>47.5</v>
      </c>
      <c r="S66" s="38">
        <v>0</v>
      </c>
      <c r="T66" s="37">
        <f>SUMPRODUCT(LTA!J66:AN66,LTA!J$101:AN$101,LTA!J$103:AN$103)</f>
        <v>312.47000000000003</v>
      </c>
      <c r="U66" s="37">
        <f>SUMPRODUCT(LTA!J66:AN66,LTA!J$102:AN$102,LTA!J$103:AN$103)</f>
        <v>44.68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0.97</v>
      </c>
      <c r="AB66" s="75">
        <f>-STOA!N66</f>
        <v>-275.88</v>
      </c>
      <c r="AC66">
        <f t="shared" si="0"/>
        <v>16.100897704692674</v>
      </c>
      <c r="AD66">
        <f t="shared" si="1"/>
        <v>1258.7708078682685</v>
      </c>
      <c r="AE66">
        <f>'IDT-1'!B66</f>
        <v>10</v>
      </c>
      <c r="AF66" s="24"/>
      <c r="AG66">
        <f t="shared" si="2"/>
        <v>1268.7708078682685</v>
      </c>
      <c r="AI66" s="34">
        <f>PXIL!H66</f>
        <v>0</v>
      </c>
      <c r="AJ66" s="34">
        <f>PXIL!N66</f>
        <v>0</v>
      </c>
      <c r="AK66" s="34">
        <f>RTM_IEX!H66</f>
        <v>86.17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12.55757575757576</v>
      </c>
      <c r="F67">
        <f>GT_Spot!P67</f>
        <v>0</v>
      </c>
      <c r="G67">
        <f>PPCL_NG!P67</f>
        <v>-0.281979797979798</v>
      </c>
      <c r="H67">
        <f>PPCL_Spot!P67</f>
        <v>0</v>
      </c>
      <c r="I67">
        <f>Bawana_NG!P67</f>
        <v>99.61449848710653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828.13750313278138</v>
      </c>
      <c r="P67" s="36">
        <v>95.773775669352744</v>
      </c>
      <c r="Q67" s="36">
        <v>32.61</v>
      </c>
      <c r="R67" s="38">
        <v>47.5</v>
      </c>
      <c r="S67" s="38">
        <v>0</v>
      </c>
      <c r="T67" s="37">
        <f>SUMPRODUCT(LTA!J67:AN67,LTA!J$101:AN$101,LTA!J$103:AN$103)</f>
        <v>272.60000000000002</v>
      </c>
      <c r="U67" s="37">
        <f>SUMPRODUCT(LTA!J67:AN67,LTA!J$102:AN$102,LTA!J$103:AN$103)</f>
        <v>46.87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0.87</v>
      </c>
      <c r="AB67" s="75">
        <f>-STOA!N67</f>
        <v>-275.88</v>
      </c>
      <c r="AC67">
        <f t="shared" si="0"/>
        <v>15.754099100240374</v>
      </c>
      <c r="AD67">
        <f t="shared" si="1"/>
        <v>1219.7086741485957</v>
      </c>
      <c r="AE67">
        <f>'IDT-1'!B67</f>
        <v>27</v>
      </c>
      <c r="AF67" s="24"/>
      <c r="AG67">
        <f t="shared" si="2"/>
        <v>1246.7086741485957</v>
      </c>
      <c r="AI67" s="34">
        <f>PXIL!H67</f>
        <v>0</v>
      </c>
      <c r="AJ67" s="34">
        <f>PXIL!N67</f>
        <v>0</v>
      </c>
      <c r="AK67" s="34">
        <f>RTM_IEX!H67</f>
        <v>64.87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12.55757575757576</v>
      </c>
      <c r="F68">
        <f>GT_Spot!P68</f>
        <v>0</v>
      </c>
      <c r="G68">
        <f>PPCL_NG!P68</f>
        <v>-0.281979797979798</v>
      </c>
      <c r="H68">
        <f>PPCL_Spot!P68</f>
        <v>0</v>
      </c>
      <c r="I68">
        <f>Bawana_NG!P68</f>
        <v>99.61449848710653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817.13426434632345</v>
      </c>
      <c r="P68" s="36">
        <v>95.744517103090359</v>
      </c>
      <c r="Q68" s="36">
        <v>32.605608080808075</v>
      </c>
      <c r="R68" s="38">
        <v>47.5</v>
      </c>
      <c r="S68" s="38">
        <v>0</v>
      </c>
      <c r="T68" s="37">
        <f>SUMPRODUCT(LTA!J68:AN68,LTA!J$101:AN$101,LTA!J$103:AN$103)</f>
        <v>232.32</v>
      </c>
      <c r="U68" s="37">
        <f>SUMPRODUCT(LTA!J68:AN68,LTA!J$102:AN$102,LTA!J$103:AN$103)</f>
        <v>46.97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0.87</v>
      </c>
      <c r="AB68" s="75">
        <f>-STOA!N68</f>
        <v>-275.88</v>
      </c>
      <c r="AC68">
        <f t="shared" ref="AC68:AC98" si="3">SUMIF(B68:AB68,"&gt;0")*$AC$2-SUMIF(B68:AB68,"&lt;0")*($AC$2/(1-$AC$2))+SUMIF(AI68:AR68,"&gt;0")*$AC$2-SUMIF(AI68:AR68,"&lt;0")*($AC$2/(1-$AC$2))</f>
        <v>15.405646474647549</v>
      </c>
      <c r="AD68">
        <f t="shared" ref="AD68:AD98" si="4">SUM(B68:AB68,AI68:AR68)-AC68</f>
        <v>1180.4602375022769</v>
      </c>
      <c r="AE68">
        <f>'IDT-1'!B68</f>
        <v>59</v>
      </c>
      <c r="AF68" s="24"/>
      <c r="AG68">
        <f t="shared" ref="AG68:AG98" si="5">SUM(AD68:AF68)+AT68</f>
        <v>1239.4602375022769</v>
      </c>
      <c r="AI68" s="34">
        <f>PXIL!H68</f>
        <v>0</v>
      </c>
      <c r="AJ68" s="34">
        <f>PXIL!N68</f>
        <v>0</v>
      </c>
      <c r="AK68" s="34">
        <f>RTM_IEX!H68</f>
        <v>76.489999999999995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12.55757575757576</v>
      </c>
      <c r="F69">
        <f>GT_Spot!P69</f>
        <v>0</v>
      </c>
      <c r="G69">
        <f>PPCL_NG!P69</f>
        <v>-0.281979797979798</v>
      </c>
      <c r="H69">
        <f>PPCL_Spot!P69</f>
        <v>0</v>
      </c>
      <c r="I69">
        <f>Bawana_NG!P69</f>
        <v>99.61449848710653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831.18164645854927</v>
      </c>
      <c r="P69" s="36">
        <v>95.784517285289809</v>
      </c>
      <c r="Q69" s="36">
        <v>32.605608080808075</v>
      </c>
      <c r="R69" s="38">
        <v>42.22999999999999</v>
      </c>
      <c r="S69" s="38">
        <v>0</v>
      </c>
      <c r="T69" s="37">
        <f>SUMPRODUCT(LTA!J69:AN69,LTA!J$101:AN$101,LTA!J$103:AN$103)</f>
        <v>184.94</v>
      </c>
      <c r="U69" s="37">
        <f>SUMPRODUCT(LTA!J69:AN69,LTA!J$102:AN$102,LTA!J$103:AN$103)</f>
        <v>53.74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0.87</v>
      </c>
      <c r="AB69" s="75">
        <f>-STOA!N69</f>
        <v>-275.88</v>
      </c>
      <c r="AC69">
        <f t="shared" si="3"/>
        <v>15.015079438838491</v>
      </c>
      <c r="AD69">
        <f t="shared" si="4"/>
        <v>1136.4681868325113</v>
      </c>
      <c r="AE69">
        <f>'IDT-1'!B69</f>
        <v>102</v>
      </c>
      <c r="AF69" s="24"/>
      <c r="AG69">
        <f t="shared" si="5"/>
        <v>1238.4681868325113</v>
      </c>
      <c r="AI69" s="34">
        <f>PXIL!H69</f>
        <v>0</v>
      </c>
      <c r="AJ69" s="34">
        <f>PXIL!N69</f>
        <v>0</v>
      </c>
      <c r="AK69" s="34">
        <f>RTM_IEX!H69</f>
        <v>63.9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12.55757575757576</v>
      </c>
      <c r="F70">
        <f>GT_Spot!P70</f>
        <v>0</v>
      </c>
      <c r="G70">
        <f>PPCL_NG!P70</f>
        <v>-0.281979797979798</v>
      </c>
      <c r="H70">
        <f>PPCL_Spot!P70</f>
        <v>0</v>
      </c>
      <c r="I70">
        <f>Bawana_NG!P70</f>
        <v>99.61449848710653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855.12674652019291</v>
      </c>
      <c r="P70" s="36">
        <v>95.784517285289809</v>
      </c>
      <c r="Q70" s="36">
        <v>32.605608080808075</v>
      </c>
      <c r="R70" s="38">
        <v>28.760000000000005</v>
      </c>
      <c r="S70" s="38">
        <v>0</v>
      </c>
      <c r="T70" s="37">
        <f>SUMPRODUCT(LTA!J70:AN70,LTA!J$101:AN$101,LTA!J$103:AN$103)</f>
        <v>140.52000000000001</v>
      </c>
      <c r="U70" s="37">
        <f>SUMPRODUCT(LTA!J70:AN70,LTA!J$102:AN$102,LTA!J$103:AN$103)</f>
        <v>54.81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0.87</v>
      </c>
      <c r="AB70" s="75">
        <f>-STOA!N70</f>
        <v>-275.88</v>
      </c>
      <c r="AC70">
        <f t="shared" si="3"/>
        <v>14.853644319380955</v>
      </c>
      <c r="AD70">
        <f t="shared" si="4"/>
        <v>1118.2847220136123</v>
      </c>
      <c r="AE70">
        <f>'IDT-1'!B70</f>
        <v>128</v>
      </c>
      <c r="AF70" s="24"/>
      <c r="AG70">
        <f t="shared" si="5"/>
        <v>1246.2847220136123</v>
      </c>
      <c r="AI70" s="34">
        <f>PXIL!H70</f>
        <v>0</v>
      </c>
      <c r="AJ70" s="34">
        <f>PXIL!N70</f>
        <v>0</v>
      </c>
      <c r="AK70" s="34">
        <f>RTM_IEX!H70</f>
        <v>78.430000000000007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12.55757575757576</v>
      </c>
      <c r="F71">
        <f>GT_Spot!P71</f>
        <v>0</v>
      </c>
      <c r="G71">
        <f>PPCL_NG!P71</f>
        <v>-0.281979797979798</v>
      </c>
      <c r="H71">
        <f>PPCL_Spot!P71</f>
        <v>0</v>
      </c>
      <c r="I71">
        <f>Bawana_NG!P71</f>
        <v>99.61449848710653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858.11203048953064</v>
      </c>
      <c r="P71" s="36">
        <v>95.775314650388452</v>
      </c>
      <c r="Q71" s="36">
        <v>32.604493414387029</v>
      </c>
      <c r="R71" s="38">
        <v>14.13</v>
      </c>
      <c r="S71" s="38">
        <v>0</v>
      </c>
      <c r="T71" s="37">
        <f>SUMPRODUCT(LTA!J71:AN71,LTA!J$101:AN$101,LTA!J$103:AN$103)</f>
        <v>103.92</v>
      </c>
      <c r="U71" s="37">
        <f>SUMPRODUCT(LTA!J71:AN71,LTA!J$102:AN$102,LTA!J$103:AN$103)</f>
        <v>54.81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0.77</v>
      </c>
      <c r="AB71" s="75">
        <f>-STOA!N71</f>
        <v>-275.88</v>
      </c>
      <c r="AC71">
        <f t="shared" si="3"/>
        <v>14.530288026059493</v>
      </c>
      <c r="AD71">
        <f t="shared" si="4"/>
        <v>1081.8630449749494</v>
      </c>
      <c r="AE71">
        <f>'IDT-1'!B71</f>
        <v>176</v>
      </c>
      <c r="AF71" s="24"/>
      <c r="AG71">
        <f t="shared" si="5"/>
        <v>1257.8630449749494</v>
      </c>
      <c r="AI71" s="34">
        <f>PXIL!H71</f>
        <v>0</v>
      </c>
      <c r="AJ71" s="34">
        <f>PXIL!N71</f>
        <v>0</v>
      </c>
      <c r="AK71" s="34">
        <f>RTM_IEX!H71</f>
        <v>90.04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12.55757575757576</v>
      </c>
      <c r="F72">
        <f>GT_Spot!P72</f>
        <v>0</v>
      </c>
      <c r="G72">
        <f>PPCL_NG!P72</f>
        <v>-0.281979797979798</v>
      </c>
      <c r="H72">
        <f>PPCL_Spot!P72</f>
        <v>0</v>
      </c>
      <c r="I72">
        <f>Bawana_NG!P72</f>
        <v>99.61449848710653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850.9286423515664</v>
      </c>
      <c r="P72" s="36">
        <v>95.775314650388452</v>
      </c>
      <c r="Q72" s="36">
        <v>32.604493414387029</v>
      </c>
      <c r="R72" s="38">
        <v>8.64</v>
      </c>
      <c r="S72" s="38">
        <v>0</v>
      </c>
      <c r="T72" s="37">
        <f>SUMPRODUCT(LTA!J72:AN72,LTA!J$101:AN$101,LTA!J$103:AN$103)</f>
        <v>77.239999999999995</v>
      </c>
      <c r="U72" s="37">
        <f>SUMPRODUCT(LTA!J72:AN72,LTA!J$102:AN$102,LTA!J$103:AN$103)</f>
        <v>56.57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0.77</v>
      </c>
      <c r="AB72" s="75">
        <f>-STOA!N72</f>
        <v>-275.88</v>
      </c>
      <c r="AC72">
        <f t="shared" si="3"/>
        <v>14.352850210445405</v>
      </c>
      <c r="AD72">
        <f t="shared" si="4"/>
        <v>1061.8770946525988</v>
      </c>
      <c r="AE72">
        <f>'IDT-1'!B72</f>
        <v>226</v>
      </c>
      <c r="AF72" s="24"/>
      <c r="AG72">
        <f t="shared" si="5"/>
        <v>1287.8770946525988</v>
      </c>
      <c r="AI72" s="34">
        <f>PXIL!H72</f>
        <v>0</v>
      </c>
      <c r="AJ72" s="34">
        <f>PXIL!N72</f>
        <v>0</v>
      </c>
      <c r="AK72" s="34">
        <f>RTM_IEX!H72</f>
        <v>107.47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12.55757575757576</v>
      </c>
      <c r="F73">
        <f>GT_Spot!P73</f>
        <v>0</v>
      </c>
      <c r="G73">
        <f>PPCL_NG!P73</f>
        <v>-0.281979797979798</v>
      </c>
      <c r="H73">
        <f>PPCL_Spot!P73</f>
        <v>0</v>
      </c>
      <c r="I73">
        <f>Bawana_NG!P73</f>
        <v>99.61449848710653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845.25640168261884</v>
      </c>
      <c r="P73" s="36">
        <v>95.784517285289809</v>
      </c>
      <c r="Q73" s="36">
        <v>25.514392217630856</v>
      </c>
      <c r="R73" s="38">
        <v>4.28</v>
      </c>
      <c r="S73" s="38">
        <v>0</v>
      </c>
      <c r="T73" s="37">
        <f>SUMPRODUCT(LTA!J73:AN73,LTA!J$101:AN$101,LTA!J$103:AN$103)</f>
        <v>45.010000000000005</v>
      </c>
      <c r="U73" s="37">
        <f>SUMPRODUCT(LTA!J73:AN73,LTA!J$102:AN$102,LTA!J$103:AN$103)</f>
        <v>56.339999999999996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0.77</v>
      </c>
      <c r="AB73" s="75">
        <f>-STOA!N73</f>
        <v>-275.88</v>
      </c>
      <c r="AC73">
        <f t="shared" si="3"/>
        <v>13.558798585214342</v>
      </c>
      <c r="AD73">
        <f t="shared" si="4"/>
        <v>972.43800704702744</v>
      </c>
      <c r="AE73">
        <f>'IDT-1'!B73</f>
        <v>361</v>
      </c>
      <c r="AF73" s="24"/>
      <c r="AG73">
        <f t="shared" si="5"/>
        <v>1333.4380070470274</v>
      </c>
      <c r="AI73" s="34">
        <f>PXIL!H73</f>
        <v>0</v>
      </c>
      <c r="AJ73" s="34">
        <f>PXIL!N73</f>
        <v>0</v>
      </c>
      <c r="AK73" s="34">
        <f>RTM_IEX!H73</f>
        <v>66.81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12.55757575757576</v>
      </c>
      <c r="F74">
        <f>GT_Spot!P74</f>
        <v>0</v>
      </c>
      <c r="G74">
        <f>PPCL_NG!P74</f>
        <v>-0.281979797979798</v>
      </c>
      <c r="H74">
        <f>PPCL_Spot!P74</f>
        <v>0</v>
      </c>
      <c r="I74">
        <f>Bawana_NG!P74</f>
        <v>99.61449848710653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880.16323921114838</v>
      </c>
      <c r="P74" s="36">
        <v>95.784517285289809</v>
      </c>
      <c r="Q74" s="36">
        <v>25.514392217630856</v>
      </c>
      <c r="R74" s="38">
        <v>1.31</v>
      </c>
      <c r="S74" s="38">
        <v>0</v>
      </c>
      <c r="T74" s="37">
        <f>SUMPRODUCT(LTA!J74:AN74,LTA!J$101:AN$101,LTA!J$103:AN$103)</f>
        <v>30.5</v>
      </c>
      <c r="U74" s="37">
        <f>SUMPRODUCT(LTA!J74:AN74,LTA!J$102:AN$102,LTA!J$103:AN$103)</f>
        <v>56.14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0.77</v>
      </c>
      <c r="AB74" s="75">
        <f>-STOA!N74</f>
        <v>-275.88</v>
      </c>
      <c r="AC74">
        <f t="shared" si="3"/>
        <v>13.565546755465405</v>
      </c>
      <c r="AD74">
        <f t="shared" si="4"/>
        <v>973.19809640530616</v>
      </c>
      <c r="AE74">
        <f>'IDT-1'!B74</f>
        <v>388</v>
      </c>
      <c r="AF74" s="24"/>
      <c r="AG74">
        <f t="shared" si="5"/>
        <v>1361.1980964053062</v>
      </c>
      <c r="AI74" s="34">
        <f>PXIL!H74</f>
        <v>0</v>
      </c>
      <c r="AJ74" s="34">
        <f>PXIL!N74</f>
        <v>0</v>
      </c>
      <c r="AK74" s="34">
        <f>RTM_IEX!H74</f>
        <v>50.35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12.55757575757576</v>
      </c>
      <c r="F75">
        <f>GT_Spot!P75</f>
        <v>0</v>
      </c>
      <c r="G75">
        <f>PPCL_NG!P75</f>
        <v>-0.281979797979798</v>
      </c>
      <c r="H75">
        <f>PPCL_Spot!P75</f>
        <v>0</v>
      </c>
      <c r="I75">
        <f>Bawana_NG!P75</f>
        <v>99.61449848710653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814.16795533882123</v>
      </c>
      <c r="P75" s="36">
        <v>95.784517285289809</v>
      </c>
      <c r="Q75" s="36">
        <v>25.514392217630856</v>
      </c>
      <c r="R75" s="38">
        <v>0</v>
      </c>
      <c r="S75" s="38">
        <v>0</v>
      </c>
      <c r="T75" s="37">
        <f>SUMPRODUCT(LTA!J75:AN75,LTA!J$101:AN$101,LTA!J$103:AN$103)</f>
        <v>21.84</v>
      </c>
      <c r="U75" s="37">
        <f>SUMPRODUCT(LTA!J75:AN75,LTA!J$102:AN$102,LTA!J$103:AN$103)</f>
        <v>55.8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0.73</v>
      </c>
      <c r="AB75" s="75">
        <f>-STOA!N75</f>
        <v>-20.399999999999999</v>
      </c>
      <c r="AC75">
        <f t="shared" si="3"/>
        <v>10.957812238018464</v>
      </c>
      <c r="AD75">
        <f t="shared" si="4"/>
        <v>1192.7005470504255</v>
      </c>
      <c r="AE75">
        <f>'IDT-1'!B75</f>
        <v>188</v>
      </c>
      <c r="AF75" s="24"/>
      <c r="AG75">
        <f t="shared" si="5"/>
        <v>1380.7005470504255</v>
      </c>
      <c r="AI75" s="34">
        <f>PXIL!H75</f>
        <v>0</v>
      </c>
      <c r="AJ75" s="34">
        <f>PXIL!N75</f>
        <v>0</v>
      </c>
      <c r="AK75" s="34">
        <f>RTM_IEX!H75</f>
        <v>88.11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10.221399999999999</v>
      </c>
      <c r="E76">
        <f>GT_NG!P76</f>
        <v>13.544341801385682</v>
      </c>
      <c r="F76">
        <f>GT_Spot!P76</f>
        <v>0</v>
      </c>
      <c r="G76">
        <f>PPCL_NG!P76</f>
        <v>-0.281979797979798</v>
      </c>
      <c r="H76">
        <f>PPCL_Spot!P76</f>
        <v>0</v>
      </c>
      <c r="I76">
        <f>Bawana_NG!P76</f>
        <v>99.61449848710653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864.05152474127237</v>
      </c>
      <c r="P76" s="36">
        <v>95.784517285289809</v>
      </c>
      <c r="Q76" s="36">
        <v>25.514392217630856</v>
      </c>
      <c r="R76" s="38">
        <v>0</v>
      </c>
      <c r="S76" s="38">
        <v>0</v>
      </c>
      <c r="T76" s="37">
        <f>SUMPRODUCT(LTA!J76:AN76,LTA!J$101:AN$101,LTA!J$103:AN$103)</f>
        <v>27.63</v>
      </c>
      <c r="U76" s="37">
        <f>SUMPRODUCT(LTA!J76:AN76,LTA!J$102:AN$102,LTA!J$103:AN$103)</f>
        <v>55.23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0.73</v>
      </c>
      <c r="AB76" s="75">
        <f>-STOA!N76</f>
        <v>-20.399999999999999</v>
      </c>
      <c r="AC76">
        <f t="shared" si="3"/>
        <v>11.306559189945565</v>
      </c>
      <c r="AD76">
        <f t="shared" si="4"/>
        <v>1231.98213554476</v>
      </c>
      <c r="AE76">
        <f>'IDT-1'!B76</f>
        <v>170</v>
      </c>
      <c r="AF76" s="24"/>
      <c r="AG76">
        <f t="shared" si="5"/>
        <v>1401.98213554476</v>
      </c>
      <c r="AI76" s="34">
        <f>PXIL!H76</f>
        <v>0</v>
      </c>
      <c r="AJ76" s="34">
        <f>PXIL!N76</f>
        <v>0</v>
      </c>
      <c r="AK76" s="34">
        <f>RTM_IEX!H76</f>
        <v>71.650000000000006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10.221399999999999</v>
      </c>
      <c r="E77">
        <f>GT_NG!P77</f>
        <v>13.403418013856815</v>
      </c>
      <c r="F77">
        <f>GT_Spot!P77</f>
        <v>0</v>
      </c>
      <c r="G77">
        <f>PPCL_NG!P77</f>
        <v>-0.281979797979798</v>
      </c>
      <c r="H77">
        <f>PPCL_Spot!P77</f>
        <v>0</v>
      </c>
      <c r="I77">
        <f>Bawana_NG!P77</f>
        <v>99.61449848710653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934.72310877959592</v>
      </c>
      <c r="P77" s="36">
        <v>95.784517285289809</v>
      </c>
      <c r="Q77" s="36">
        <v>25.514392217630856</v>
      </c>
      <c r="R77" s="38">
        <v>0</v>
      </c>
      <c r="S77" s="38">
        <v>0</v>
      </c>
      <c r="T77" s="37">
        <f>SUMPRODUCT(LTA!J77:AN77,LTA!J$101:AN$101,LTA!J$103:AN$103)</f>
        <v>28.81</v>
      </c>
      <c r="U77" s="37">
        <f>SUMPRODUCT(LTA!J77:AN77,LTA!J$102:AN$102,LTA!J$103:AN$103)</f>
        <v>54.66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0.73</v>
      </c>
      <c r="AB77" s="75">
        <f>-STOA!N77</f>
        <v>-20.399999999999999</v>
      </c>
      <c r="AC77">
        <f t="shared" si="3"/>
        <v>12.137021000152556</v>
      </c>
      <c r="AD77">
        <f t="shared" si="4"/>
        <v>1325.5223339853476</v>
      </c>
      <c r="AE77">
        <f>'IDT-1'!B77</f>
        <v>32</v>
      </c>
      <c r="AF77" s="24"/>
      <c r="AG77">
        <f t="shared" si="5"/>
        <v>1357.5223339853476</v>
      </c>
      <c r="AI77" s="34">
        <f>PXIL!H77</f>
        <v>0</v>
      </c>
      <c r="AJ77" s="34">
        <f>PXIL!N77</f>
        <v>0</v>
      </c>
      <c r="AK77" s="34">
        <f>RTM_IEX!H77</f>
        <v>94.88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10.221399999999999</v>
      </c>
      <c r="E78">
        <f>GT_NG!P78</f>
        <v>13.403418013856815</v>
      </c>
      <c r="F78">
        <f>GT_Spot!P78</f>
        <v>0</v>
      </c>
      <c r="G78">
        <f>PPCL_NG!P78</f>
        <v>-0.281979797979798</v>
      </c>
      <c r="H78">
        <f>PPCL_Spot!P78</f>
        <v>0</v>
      </c>
      <c r="I78">
        <f>Bawana_NG!P78</f>
        <v>99.61449848710653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934.72310877959592</v>
      </c>
      <c r="P78" s="36">
        <v>95.784517285289809</v>
      </c>
      <c r="Q78" s="36">
        <v>25.514392217630856</v>
      </c>
      <c r="R78" s="38">
        <v>0</v>
      </c>
      <c r="S78" s="38">
        <v>0</v>
      </c>
      <c r="T78" s="37">
        <f>SUMPRODUCT(LTA!J78:AN78,LTA!J$101:AN$101,LTA!J$103:AN$103)</f>
        <v>32.11</v>
      </c>
      <c r="U78" s="37">
        <f>SUMPRODUCT(LTA!J78:AN78,LTA!J$102:AN$102,LTA!J$103:AN$103)</f>
        <v>56.379999999999995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0.73</v>
      </c>
      <c r="AB78" s="75">
        <f>-STOA!N78</f>
        <v>-20.399999999999999</v>
      </c>
      <c r="AC78">
        <f t="shared" si="3"/>
        <v>12.223789000152554</v>
      </c>
      <c r="AD78">
        <f t="shared" si="4"/>
        <v>1335.2955659853476</v>
      </c>
      <c r="AE78">
        <f>'IDT-1'!B78</f>
        <v>21</v>
      </c>
      <c r="AF78" s="24"/>
      <c r="AG78">
        <f t="shared" si="5"/>
        <v>1356.2955659853476</v>
      </c>
      <c r="AI78" s="34">
        <f>PXIL!H78</f>
        <v>0</v>
      </c>
      <c r="AJ78" s="34">
        <f>PXIL!N78</f>
        <v>0</v>
      </c>
      <c r="AK78" s="34">
        <f>RTM_IEX!H78</f>
        <v>99.72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10.221399999999999</v>
      </c>
      <c r="E79">
        <f>GT_NG!P79</f>
        <v>13.544341801385682</v>
      </c>
      <c r="F79">
        <f>GT_Spot!P79</f>
        <v>0</v>
      </c>
      <c r="G79">
        <f>PPCL_NG!P79</f>
        <v>-0.281979797979798</v>
      </c>
      <c r="H79">
        <f>PPCL_Spot!P79</f>
        <v>0</v>
      </c>
      <c r="I79">
        <f>Bawana_NG!P79</f>
        <v>99.61449848710653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932.56777696459994</v>
      </c>
      <c r="P79" s="36">
        <v>95.784517285289809</v>
      </c>
      <c r="Q79" s="36">
        <v>25.514392217630856</v>
      </c>
      <c r="R79" s="38">
        <v>0</v>
      </c>
      <c r="S79" s="38">
        <v>0</v>
      </c>
      <c r="T79" s="37">
        <f>SUMPRODUCT(LTA!J79:AN79,LTA!J$101:AN$101,LTA!J$103:AN$103)</f>
        <v>32.159999999999997</v>
      </c>
      <c r="U79" s="37">
        <f>SUMPRODUCT(LTA!J79:AN79,LTA!J$102:AN$102,LTA!J$103:AN$103)</f>
        <v>56.010000000000005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0.73</v>
      </c>
      <c r="AB79" s="75">
        <f>-STOA!N79</f>
        <v>-20.399999999999999</v>
      </c>
      <c r="AC79">
        <f t="shared" si="3"/>
        <v>12.041414209510846</v>
      </c>
      <c r="AD79">
        <f t="shared" si="4"/>
        <v>1314.7535327485223</v>
      </c>
      <c r="AE79">
        <f>'IDT-1'!B79</f>
        <v>10</v>
      </c>
      <c r="AF79" s="24"/>
      <c r="AG79">
        <f t="shared" si="5"/>
        <v>1324.7535327485223</v>
      </c>
      <c r="AI79" s="34">
        <f>PXIL!H79</f>
        <v>0</v>
      </c>
      <c r="AJ79" s="34">
        <f>PXIL!N79</f>
        <v>0</v>
      </c>
      <c r="AK79" s="34">
        <f>RTM_IEX!H79</f>
        <v>81.33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10.221399999999999</v>
      </c>
      <c r="E80">
        <f>GT_NG!P80</f>
        <v>13.544341801385682</v>
      </c>
      <c r="F80">
        <f>GT_Spot!P80</f>
        <v>0</v>
      </c>
      <c r="G80">
        <f>PPCL_NG!P80</f>
        <v>-0.281979797979798</v>
      </c>
      <c r="H80">
        <f>PPCL_Spot!P80</f>
        <v>0</v>
      </c>
      <c r="I80">
        <f>Bawana_NG!P80</f>
        <v>99.61449848710653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926.96817866077527</v>
      </c>
      <c r="P80" s="36">
        <v>95.784517285289809</v>
      </c>
      <c r="Q80" s="36">
        <v>25.514392217630856</v>
      </c>
      <c r="R80" s="38">
        <v>0</v>
      </c>
      <c r="S80" s="38">
        <v>0</v>
      </c>
      <c r="T80" s="37">
        <f>SUMPRODUCT(LTA!J80:AN80,LTA!J$101:AN$101,LTA!J$103:AN$103)</f>
        <v>39.81</v>
      </c>
      <c r="U80" s="37">
        <f>SUMPRODUCT(LTA!J80:AN80,LTA!J$102:AN$102,LTA!J$103:AN$103)</f>
        <v>55.6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0.73</v>
      </c>
      <c r="AB80" s="75">
        <f>-STOA!N80</f>
        <v>-20.399999999999999</v>
      </c>
      <c r="AC80">
        <f t="shared" si="3"/>
        <v>11.962129744437187</v>
      </c>
      <c r="AD80">
        <f t="shared" si="4"/>
        <v>1305.8232189097712</v>
      </c>
      <c r="AE80">
        <f>'IDT-1'!B80</f>
        <v>16</v>
      </c>
      <c r="AF80" s="24"/>
      <c r="AG80">
        <f t="shared" si="5"/>
        <v>1321.8232189097712</v>
      </c>
      <c r="AI80" s="34">
        <f>PXIL!H80</f>
        <v>0</v>
      </c>
      <c r="AJ80" s="34">
        <f>PXIL!N80</f>
        <v>0</v>
      </c>
      <c r="AK80" s="34">
        <f>RTM_IEX!H80</f>
        <v>70.680000000000007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10.221399999999999</v>
      </c>
      <c r="E81">
        <f>GT_NG!P81</f>
        <v>13.544341801385682</v>
      </c>
      <c r="F81">
        <f>GT_Spot!P81</f>
        <v>0</v>
      </c>
      <c r="G81">
        <f>PPCL_NG!P81</f>
        <v>-0.281979797979798</v>
      </c>
      <c r="H81">
        <f>PPCL_Spot!P81</f>
        <v>0</v>
      </c>
      <c r="I81">
        <f>Bawana_NG!P81</f>
        <v>99.61449848710653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892.38727749854445</v>
      </c>
      <c r="P81" s="36">
        <v>95.784517285289809</v>
      </c>
      <c r="Q81" s="36">
        <v>25.514392217630856</v>
      </c>
      <c r="R81" s="38">
        <v>0</v>
      </c>
      <c r="S81" s="38">
        <v>0</v>
      </c>
      <c r="T81" s="37">
        <f>SUMPRODUCT(LTA!J81:AN81,LTA!J$101:AN$101,LTA!J$103:AN$103)</f>
        <v>40.42</v>
      </c>
      <c r="U81" s="37">
        <f>SUMPRODUCT(LTA!J81:AN81,LTA!J$102:AN$102,LTA!J$103:AN$103)</f>
        <v>69.16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0.73</v>
      </c>
      <c r="AB81" s="75">
        <f>-STOA!N81</f>
        <v>-20.399999999999999</v>
      </c>
      <c r="AC81">
        <f t="shared" si="3"/>
        <v>11.791049814209559</v>
      </c>
      <c r="AD81">
        <f t="shared" si="4"/>
        <v>1286.5533976777681</v>
      </c>
      <c r="AE81">
        <f>'IDT-1'!B81</f>
        <v>42</v>
      </c>
      <c r="AF81" s="24"/>
      <c r="AG81">
        <f t="shared" si="5"/>
        <v>1328.5533976777681</v>
      </c>
      <c r="AI81" s="34">
        <f>PXIL!H81</f>
        <v>0</v>
      </c>
      <c r="AJ81" s="34">
        <f>PXIL!N81</f>
        <v>0</v>
      </c>
      <c r="AK81" s="34">
        <f>RTM_IEX!H81</f>
        <v>71.650000000000006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10.221399999999999</v>
      </c>
      <c r="E82">
        <f>GT_NG!P82</f>
        <v>13.544341801385682</v>
      </c>
      <c r="F82">
        <f>GT_Spot!P82</f>
        <v>0</v>
      </c>
      <c r="G82">
        <f>PPCL_NG!P82</f>
        <v>-0.281979797979798</v>
      </c>
      <c r="H82">
        <f>PPCL_Spot!P82</f>
        <v>0</v>
      </c>
      <c r="I82">
        <f>Bawana_NG!P82</f>
        <v>99.61449848710653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878.72621532020992</v>
      </c>
      <c r="P82" s="36">
        <v>95.775314650388452</v>
      </c>
      <c r="Q82" s="36">
        <v>25.509999999999998</v>
      </c>
      <c r="R82" s="38">
        <v>0</v>
      </c>
      <c r="S82" s="38">
        <v>0</v>
      </c>
      <c r="T82" s="37">
        <f>SUMPRODUCT(LTA!J82:AN82,LTA!J$101:AN$101,LTA!J$103:AN$103)</f>
        <v>41.160000000000004</v>
      </c>
      <c r="U82" s="37">
        <f>SUMPRODUCT(LTA!J82:AN82,LTA!J$102:AN$102,LTA!J$103:AN$103)</f>
        <v>68.28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0.73</v>
      </c>
      <c r="AB82" s="75">
        <f>-STOA!N82</f>
        <v>-20.399999999999999</v>
      </c>
      <c r="AC82">
        <f t="shared" si="3"/>
        <v>11.558688832337932</v>
      </c>
      <c r="AD82">
        <f t="shared" si="4"/>
        <v>1260.3811016287727</v>
      </c>
      <c r="AE82">
        <f>'IDT-1'!B82</f>
        <v>55</v>
      </c>
      <c r="AF82" s="24"/>
      <c r="AG82">
        <f t="shared" si="5"/>
        <v>1315.3811016287727</v>
      </c>
      <c r="AI82" s="34">
        <f>PXIL!H82</f>
        <v>0</v>
      </c>
      <c r="AJ82" s="34">
        <f>PXIL!N82</f>
        <v>0</v>
      </c>
      <c r="AK82" s="34">
        <f>RTM_IEX!H82</f>
        <v>59.06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10.221399999999999</v>
      </c>
      <c r="E83">
        <f>GT_NG!P83</f>
        <v>15.194151407488386</v>
      </c>
      <c r="F83">
        <f>GT_Spot!P83</f>
        <v>0</v>
      </c>
      <c r="G83">
        <f>PPCL_NG!P83</f>
        <v>-0.281979797979798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878.52051723519867</v>
      </c>
      <c r="P83" s="36">
        <v>95.775314650388452</v>
      </c>
      <c r="Q83" s="36">
        <v>25.509999999999998</v>
      </c>
      <c r="R83" s="38">
        <v>0</v>
      </c>
      <c r="S83" s="38">
        <v>0</v>
      </c>
      <c r="T83" s="37">
        <f>SUMPRODUCT(LTA!J83:AN83,LTA!J$101:AN$101,LTA!J$103:AN$103)</f>
        <v>41.36</v>
      </c>
      <c r="U83" s="37">
        <f>SUMPRODUCT(LTA!J83:AN83,LTA!J$102:AN$102,LTA!J$103:AN$103)</f>
        <v>68.25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0.73</v>
      </c>
      <c r="AB83" s="75">
        <f>-STOA!N83</f>
        <v>-20.399999999999999</v>
      </c>
      <c r="AC83">
        <f t="shared" si="3"/>
        <v>11.351397013723535</v>
      </c>
      <c r="AD83">
        <f t="shared" si="4"/>
        <v>1237.0325049684786</v>
      </c>
      <c r="AE83">
        <f>'IDT-1'!B83</f>
        <v>46</v>
      </c>
      <c r="AF83" s="24"/>
      <c r="AG83">
        <f t="shared" si="5"/>
        <v>1283.0325049684786</v>
      </c>
      <c r="AI83" s="34">
        <f>PXIL!H83</f>
        <v>0</v>
      </c>
      <c r="AJ83" s="34">
        <f>PXIL!N83</f>
        <v>0</v>
      </c>
      <c r="AK83" s="34">
        <f>RTM_IEX!H83</f>
        <v>33.89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10.221399999999999</v>
      </c>
      <c r="E84">
        <f>GT_NG!P84</f>
        <v>15.194151407488386</v>
      </c>
      <c r="F84">
        <f>GT_Spot!P84</f>
        <v>0</v>
      </c>
      <c r="G84">
        <f>PPCL_NG!P84</f>
        <v>-0.281979797979798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825.06382813711548</v>
      </c>
      <c r="P84" s="36">
        <v>95.784517285289809</v>
      </c>
      <c r="Q84" s="36">
        <v>25.514392217630856</v>
      </c>
      <c r="R84" s="38">
        <v>0</v>
      </c>
      <c r="S84" s="38">
        <v>0</v>
      </c>
      <c r="T84" s="37">
        <f>SUMPRODUCT(LTA!J84:AN84,LTA!J$101:AN$101,LTA!J$103:AN$103)</f>
        <v>39.08</v>
      </c>
      <c r="U84" s="37">
        <f>SUMPRODUCT(LTA!J84:AN84,LTA!J$102:AN$102,LTA!J$103:AN$103)</f>
        <v>68.19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0.73</v>
      </c>
      <c r="AB84" s="75">
        <f>-STOA!N84</f>
        <v>-20.399999999999999</v>
      </c>
      <c r="AC84">
        <f t="shared" si="3"/>
        <v>10.911545784362687</v>
      </c>
      <c r="AD84">
        <f t="shared" si="4"/>
        <v>1187.4892619522884</v>
      </c>
      <c r="AE84">
        <f>'IDT-1'!B84</f>
        <v>86</v>
      </c>
      <c r="AF84" s="24"/>
      <c r="AG84">
        <f t="shared" si="5"/>
        <v>1273.4892619522884</v>
      </c>
      <c r="AI84" s="34">
        <f>PXIL!H84</f>
        <v>0</v>
      </c>
      <c r="AJ84" s="34">
        <f>PXIL!N84</f>
        <v>0</v>
      </c>
      <c r="AK84" s="34">
        <f>RTM_IEX!H84</f>
        <v>39.69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10.221399999999999</v>
      </c>
      <c r="E85">
        <f>GT_NG!P85</f>
        <v>15.194151407488386</v>
      </c>
      <c r="F85">
        <f>GT_Spot!P85</f>
        <v>0</v>
      </c>
      <c r="G85">
        <f>PPCL_NG!P85</f>
        <v>-0.281979797979798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808.01221596798041</v>
      </c>
      <c r="P85" s="36">
        <v>95.784517285289809</v>
      </c>
      <c r="Q85" s="36">
        <v>25.514392217630856</v>
      </c>
      <c r="R85" s="38">
        <v>0</v>
      </c>
      <c r="S85" s="38">
        <v>0</v>
      </c>
      <c r="T85" s="37">
        <f>SUMPRODUCT(LTA!J85:AN85,LTA!J$101:AN$101,LTA!J$103:AN$103)</f>
        <v>37.76</v>
      </c>
      <c r="U85" s="37">
        <f>SUMPRODUCT(LTA!J85:AN85,LTA!J$102:AN$102,LTA!J$103:AN$103)</f>
        <v>68.13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0.73</v>
      </c>
      <c r="AB85" s="75">
        <f>-STOA!N85</f>
        <v>-20.399999999999999</v>
      </c>
      <c r="AC85">
        <f t="shared" si="3"/>
        <v>10.672699597274296</v>
      </c>
      <c r="AD85">
        <f t="shared" si="4"/>
        <v>1160.5864959702419</v>
      </c>
      <c r="AE85">
        <f>'IDT-1'!B85</f>
        <v>85</v>
      </c>
      <c r="AF85" s="24"/>
      <c r="AG85">
        <f t="shared" si="5"/>
        <v>1245.5864959702419</v>
      </c>
      <c r="AI85" s="34">
        <f>PXIL!H85</f>
        <v>0</v>
      </c>
      <c r="AJ85" s="34">
        <f>PXIL!N85</f>
        <v>0</v>
      </c>
      <c r="AK85" s="34">
        <f>RTM_IEX!H85</f>
        <v>30.98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10.221399999999999</v>
      </c>
      <c r="E86">
        <f>GT_NG!P86</f>
        <v>15.194151407488386</v>
      </c>
      <c r="F86">
        <f>GT_Spot!P86</f>
        <v>0</v>
      </c>
      <c r="G86">
        <f>PPCL_NG!P86</f>
        <v>-0.281979797979798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788.42362875519473</v>
      </c>
      <c r="P86" s="36">
        <v>95.784517285289809</v>
      </c>
      <c r="Q86" s="36">
        <v>25.514392217630856</v>
      </c>
      <c r="R86" s="38">
        <v>0</v>
      </c>
      <c r="S86" s="38">
        <v>0</v>
      </c>
      <c r="T86" s="37">
        <f>SUMPRODUCT(LTA!J86:AN86,LTA!J$101:AN$101,LTA!J$103:AN$103)</f>
        <v>37.99</v>
      </c>
      <c r="U86" s="37">
        <f>SUMPRODUCT(LTA!J86:AN86,LTA!J$102:AN$102,LTA!J$103:AN$103)</f>
        <v>68.099999999999994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0.73</v>
      </c>
      <c r="AB86" s="75">
        <f>-STOA!N86</f>
        <v>-20.399999999999999</v>
      </c>
      <c r="AC86">
        <f t="shared" si="3"/>
        <v>10.595800029801783</v>
      </c>
      <c r="AD86">
        <f t="shared" si="4"/>
        <v>1151.9248083249288</v>
      </c>
      <c r="AE86">
        <f>'IDT-1'!B86</f>
        <v>92</v>
      </c>
      <c r="AF86" s="24"/>
      <c r="AG86">
        <f t="shared" si="5"/>
        <v>1243.9248083249288</v>
      </c>
      <c r="AI86" s="34">
        <f>PXIL!H86</f>
        <v>0</v>
      </c>
      <c r="AJ86" s="34">
        <f>PXIL!N86</f>
        <v>0</v>
      </c>
      <c r="AK86" s="34">
        <f>RTM_IEX!H86</f>
        <v>41.63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10.221399999999999</v>
      </c>
      <c r="E87">
        <f>GT_NG!P87</f>
        <v>15.194151407488386</v>
      </c>
      <c r="F87">
        <f>GT_Spot!P87</f>
        <v>0</v>
      </c>
      <c r="G87">
        <f>PPCL_NG!P87</f>
        <v>-0.281979797979798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770.80127500405763</v>
      </c>
      <c r="P87" s="36">
        <v>95.784517285289809</v>
      </c>
      <c r="Q87" s="36">
        <v>25.514392217630856</v>
      </c>
      <c r="R87" s="38">
        <v>0</v>
      </c>
      <c r="S87" s="38">
        <v>0</v>
      </c>
      <c r="T87" s="37">
        <f>SUMPRODUCT(LTA!J87:AN87,LTA!J$101:AN$101,LTA!J$103:AN$103)</f>
        <v>34.56</v>
      </c>
      <c r="U87" s="37">
        <f>SUMPRODUCT(LTA!J87:AN87,LTA!J$102:AN$102,LTA!J$103:AN$103)</f>
        <v>67.91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0.73</v>
      </c>
      <c r="AB87" s="75">
        <f>-STOA!N87</f>
        <v>-20.399999999999999</v>
      </c>
      <c r="AC87">
        <f t="shared" si="3"/>
        <v>10.229963316791778</v>
      </c>
      <c r="AD87">
        <f t="shared" si="4"/>
        <v>1110.7182912868016</v>
      </c>
      <c r="AE87">
        <f>'IDT-1'!B87</f>
        <v>112</v>
      </c>
      <c r="AF87" s="24"/>
      <c r="AG87">
        <f t="shared" si="5"/>
        <v>1222.7182912868016</v>
      </c>
      <c r="AI87" s="34">
        <f>PXIL!H87</f>
        <v>0</v>
      </c>
      <c r="AJ87" s="34">
        <f>PXIL!N87</f>
        <v>0</v>
      </c>
      <c r="AK87" s="34">
        <f>RTM_IEX!H87</f>
        <v>21.3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10.221399999999999</v>
      </c>
      <c r="E88">
        <f>GT_NG!P88</f>
        <v>15.194151407488386</v>
      </c>
      <c r="F88">
        <f>GT_Spot!P88</f>
        <v>0</v>
      </c>
      <c r="G88">
        <f>PPCL_NG!P88</f>
        <v>-0.281979797979798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767.37628987837923</v>
      </c>
      <c r="P88" s="36">
        <v>95.784517285289809</v>
      </c>
      <c r="Q88" s="36">
        <v>25.514392217630856</v>
      </c>
      <c r="R88" s="38">
        <v>0</v>
      </c>
      <c r="S88" s="38">
        <v>0</v>
      </c>
      <c r="T88" s="37">
        <f>SUMPRODUCT(LTA!J88:AN88,LTA!J$101:AN$101,LTA!J$103:AN$103)</f>
        <v>32.840000000000003</v>
      </c>
      <c r="U88" s="37">
        <f>SUMPRODUCT(LTA!J88:AN88,LTA!J$102:AN$102,LTA!J$103:AN$103)</f>
        <v>67.7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0.73</v>
      </c>
      <c r="AB88" s="75">
        <f>-STOA!N88</f>
        <v>-20.399999999999999</v>
      </c>
      <c r="AC88">
        <f t="shared" si="3"/>
        <v>10.114727447685807</v>
      </c>
      <c r="AD88">
        <f t="shared" si="4"/>
        <v>1097.7385420302292</v>
      </c>
      <c r="AE88">
        <f>'IDT-1'!B88</f>
        <v>116</v>
      </c>
      <c r="AF88" s="24"/>
      <c r="AG88">
        <f t="shared" si="5"/>
        <v>1213.7385420302292</v>
      </c>
      <c r="AI88" s="34">
        <f>PXIL!H88</f>
        <v>0</v>
      </c>
      <c r="AJ88" s="34">
        <f>PXIL!N88</f>
        <v>0</v>
      </c>
      <c r="AK88" s="34">
        <f>RTM_IEX!H88</f>
        <v>13.56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10.221399999999999</v>
      </c>
      <c r="E89">
        <f>GT_NG!P89</f>
        <v>15.702528613255257</v>
      </c>
      <c r="F89">
        <f>GT_Spot!P89</f>
        <v>0</v>
      </c>
      <c r="G89">
        <f>PPCL_NG!P89</f>
        <v>-0.281979797979798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765.8964169283081</v>
      </c>
      <c r="P89" s="36">
        <v>95.784517285289809</v>
      </c>
      <c r="Q89" s="36">
        <v>25.514392217630856</v>
      </c>
      <c r="R89" s="38">
        <v>0</v>
      </c>
      <c r="S89" s="38">
        <v>0</v>
      </c>
      <c r="T89" s="37">
        <f>SUMPRODUCT(LTA!J89:AN89,LTA!J$101:AN$101,LTA!J$103:AN$103)</f>
        <v>33.36</v>
      </c>
      <c r="U89" s="37">
        <f>SUMPRODUCT(LTA!J89:AN89,LTA!J$102:AN$102,LTA!J$103:AN$103)</f>
        <v>67.489999999999995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0.73</v>
      </c>
      <c r="AB89" s="75">
        <f>-STOA!N89</f>
        <v>-20.399999999999999</v>
      </c>
      <c r="AC89">
        <f t="shared" si="3"/>
        <v>10.073964927235096</v>
      </c>
      <c r="AD89">
        <f t="shared" si="4"/>
        <v>1093.1471999540083</v>
      </c>
      <c r="AE89">
        <f>'IDT-1'!B89</f>
        <v>125</v>
      </c>
      <c r="AF89" s="24"/>
      <c r="AG89">
        <f t="shared" si="5"/>
        <v>1218.1471999540083</v>
      </c>
      <c r="AI89" s="34">
        <f>PXIL!H89</f>
        <v>0</v>
      </c>
      <c r="AJ89" s="34">
        <f>PXIL!N89</f>
        <v>0</v>
      </c>
      <c r="AK89" s="34">
        <f>RTM_IEX!H89</f>
        <v>25.18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10.221399999999999</v>
      </c>
      <c r="E90">
        <f>GT_NG!P90</f>
        <v>15.702528613255257</v>
      </c>
      <c r="F90">
        <f>GT_Spot!P90</f>
        <v>0</v>
      </c>
      <c r="G90">
        <f>PPCL_NG!P90</f>
        <v>-0.281979797979798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751.07529434771811</v>
      </c>
      <c r="P90" s="36">
        <v>95.784517285289809</v>
      </c>
      <c r="Q90" s="36">
        <v>25.514392217630856</v>
      </c>
      <c r="R90" s="38">
        <v>0</v>
      </c>
      <c r="S90" s="38">
        <v>0</v>
      </c>
      <c r="T90" s="37">
        <f>SUMPRODUCT(LTA!J90:AN90,LTA!J$101:AN$101,LTA!J$103:AN$103)</f>
        <v>33.370000000000005</v>
      </c>
      <c r="U90" s="37">
        <f>SUMPRODUCT(LTA!J90:AN90,LTA!J$102:AN$102,LTA!J$103:AN$103)</f>
        <v>67.31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0.73</v>
      </c>
      <c r="AB90" s="75">
        <f>-STOA!N90</f>
        <v>-20.399999999999999</v>
      </c>
      <c r="AC90">
        <f t="shared" si="3"/>
        <v>9.9760990485259047</v>
      </c>
      <c r="AD90">
        <f t="shared" si="4"/>
        <v>1082.1239432521274</v>
      </c>
      <c r="AE90">
        <f>'IDT-1'!B90</f>
        <v>127</v>
      </c>
      <c r="AF90" s="24"/>
      <c r="AG90">
        <f t="shared" si="5"/>
        <v>1209.1239432521274</v>
      </c>
      <c r="AI90" s="34">
        <f>PXIL!H90</f>
        <v>0</v>
      </c>
      <c r="AJ90" s="34">
        <f>PXIL!N90</f>
        <v>0</v>
      </c>
      <c r="AK90" s="34">
        <f>RTM_IEX!H90</f>
        <v>29.05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10.221399999999999</v>
      </c>
      <c r="E91">
        <f>GT_NG!P91</f>
        <v>15.702528613255257</v>
      </c>
      <c r="F91">
        <f>GT_Spot!P91</f>
        <v>0</v>
      </c>
      <c r="G91">
        <f>PPCL_NG!P91</f>
        <v>-0.281979797979798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739.28599810418439</v>
      </c>
      <c r="P91" s="36">
        <v>95.784517285289809</v>
      </c>
      <c r="Q91" s="36">
        <v>25.514392217630856</v>
      </c>
      <c r="R91" s="38">
        <v>0</v>
      </c>
      <c r="S91" s="38">
        <v>0</v>
      </c>
      <c r="T91" s="37">
        <f>SUMPRODUCT(LTA!J91:AN91,LTA!J$101:AN$101,LTA!J$103:AN$103)</f>
        <v>38.78</v>
      </c>
      <c r="U91" s="37">
        <f>SUMPRODUCT(LTA!J91:AN91,LTA!J$102:AN$102,LTA!J$103:AN$103)</f>
        <v>65.59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0.68</v>
      </c>
      <c r="AB91" s="75">
        <f>-STOA!N91</f>
        <v>-199.54</v>
      </c>
      <c r="AC91">
        <f t="shared" si="3"/>
        <v>11.827101005908876</v>
      </c>
      <c r="AD91">
        <f t="shared" si="4"/>
        <v>930.74364505121071</v>
      </c>
      <c r="AE91">
        <f>'IDT-1'!B91</f>
        <v>290</v>
      </c>
      <c r="AF91" s="24"/>
      <c r="AG91">
        <f t="shared" si="5"/>
        <v>1220.7436450512107</v>
      </c>
      <c r="AI91" s="34">
        <f>PXIL!H91</f>
        <v>0</v>
      </c>
      <c r="AJ91" s="34">
        <f>PXIL!N91</f>
        <v>0</v>
      </c>
      <c r="AK91" s="34">
        <f>RTM_IEX!H91</f>
        <v>66.81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10.221399999999999</v>
      </c>
      <c r="E92">
        <f>GT_NG!P92</f>
        <v>15.702528613255257</v>
      </c>
      <c r="F92">
        <f>GT_Spot!P92</f>
        <v>0</v>
      </c>
      <c r="G92">
        <f>PPCL_NG!P92</f>
        <v>-0.281979797979798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739.28594538917764</v>
      </c>
      <c r="P92" s="36">
        <v>95.784517285289809</v>
      </c>
      <c r="Q92" s="36">
        <v>25.514392217630856</v>
      </c>
      <c r="R92" s="38">
        <v>0</v>
      </c>
      <c r="S92" s="38">
        <v>0</v>
      </c>
      <c r="T92" s="37">
        <f>SUMPRODUCT(LTA!J92:AN92,LTA!J$101:AN$101,LTA!J$103:AN$103)</f>
        <v>39.340000000000003</v>
      </c>
      <c r="U92" s="37">
        <f>SUMPRODUCT(LTA!J92:AN92,LTA!J$102:AN$102,LTA!J$103:AN$103)</f>
        <v>65.05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0.68</v>
      </c>
      <c r="AB92" s="75">
        <f>-STOA!N92</f>
        <v>-199.54</v>
      </c>
      <c r="AC92">
        <f t="shared" si="3"/>
        <v>11.827276542016818</v>
      </c>
      <c r="AD92">
        <f t="shared" si="4"/>
        <v>930.76341680009614</v>
      </c>
      <c r="AE92">
        <f>'IDT-1'!B92</f>
        <v>272</v>
      </c>
      <c r="AF92" s="24"/>
      <c r="AG92">
        <f t="shared" si="5"/>
        <v>1202.7634168000961</v>
      </c>
      <c r="AI92" s="34">
        <f>PXIL!H92</f>
        <v>0</v>
      </c>
      <c r="AJ92" s="34">
        <f>PXIL!N92</f>
        <v>0</v>
      </c>
      <c r="AK92" s="34">
        <f>RTM_IEX!H92</f>
        <v>66.81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10.221399999999999</v>
      </c>
      <c r="E93">
        <f>GT_NG!P93</f>
        <v>15.702528613255257</v>
      </c>
      <c r="F93">
        <f>GT_Spot!P93</f>
        <v>0</v>
      </c>
      <c r="G93">
        <f>PPCL_NG!P93</f>
        <v>-0.281979797979798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730.38088908901182</v>
      </c>
      <c r="P93" s="36">
        <v>95.784517285289809</v>
      </c>
      <c r="Q93" s="36">
        <v>25.514392217630856</v>
      </c>
      <c r="R93" s="38">
        <v>0</v>
      </c>
      <c r="S93" s="38">
        <v>0</v>
      </c>
      <c r="T93" s="37">
        <f>SUMPRODUCT(LTA!J93:AN93,LTA!J$101:AN$101,LTA!J$103:AN$103)</f>
        <v>39.72</v>
      </c>
      <c r="U93" s="37">
        <f>SUMPRODUCT(LTA!J93:AN93,LTA!J$102:AN$102,LTA!J$103:AN$103)</f>
        <v>64.36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0.68</v>
      </c>
      <c r="AB93" s="75">
        <f>-STOA!N93</f>
        <v>-199.54</v>
      </c>
      <c r="AC93">
        <f t="shared" si="3"/>
        <v>11.746184046575358</v>
      </c>
      <c r="AD93">
        <f t="shared" si="4"/>
        <v>921.62945299537182</v>
      </c>
      <c r="AE93">
        <f>'IDT-1'!B93</f>
        <v>252</v>
      </c>
      <c r="AF93" s="24"/>
      <c r="AG93">
        <f t="shared" si="5"/>
        <v>1173.6294529953718</v>
      </c>
      <c r="AI93" s="34">
        <f>PXIL!H93</f>
        <v>0</v>
      </c>
      <c r="AJ93" s="34">
        <f>PXIL!N93</f>
        <v>0</v>
      </c>
      <c r="AK93" s="34">
        <f>RTM_IEX!H93</f>
        <v>66.81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10.221399999999999</v>
      </c>
      <c r="E94">
        <f>GT_NG!P94</f>
        <v>15.702528613255257</v>
      </c>
      <c r="F94">
        <f>GT_Spot!P94</f>
        <v>0</v>
      </c>
      <c r="G94">
        <f>PPCL_NG!P94</f>
        <v>-0.281979797979798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714.6855726104601</v>
      </c>
      <c r="P94" s="36">
        <v>95.784517285289809</v>
      </c>
      <c r="Q94" s="36">
        <v>25.514392217630856</v>
      </c>
      <c r="R94" s="38">
        <v>0</v>
      </c>
      <c r="S94" s="38">
        <v>0</v>
      </c>
      <c r="T94" s="37">
        <f>SUMPRODUCT(LTA!J94:AN94,LTA!J$101:AN$101,LTA!J$103:AN$103)</f>
        <v>40.01</v>
      </c>
      <c r="U94" s="37">
        <f>SUMPRODUCT(LTA!J94:AN94,LTA!J$102:AN$102,LTA!J$103:AN$103)</f>
        <v>62.839999999999996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0.68</v>
      </c>
      <c r="AB94" s="75">
        <f>-STOA!N94</f>
        <v>-199.54</v>
      </c>
      <c r="AC94">
        <f t="shared" si="3"/>
        <v>11.665353261564103</v>
      </c>
      <c r="AD94">
        <f t="shared" si="4"/>
        <v>912.52496730183123</v>
      </c>
      <c r="AE94">
        <f>'IDT-1'!B94</f>
        <v>240</v>
      </c>
      <c r="AF94" s="24"/>
      <c r="AG94">
        <f t="shared" si="5"/>
        <v>1152.5249673018311</v>
      </c>
      <c r="AI94" s="34">
        <f>PXIL!H94</f>
        <v>0</v>
      </c>
      <c r="AJ94" s="34">
        <f>PXIL!N94</f>
        <v>0</v>
      </c>
      <c r="AK94" s="34">
        <f>RTM_IEX!H94</f>
        <v>74.55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10.221399999999999</v>
      </c>
      <c r="E95">
        <f>GT_NG!P95</f>
        <v>15.702528613255257</v>
      </c>
      <c r="F95">
        <f>GT_Spot!P95</f>
        <v>0</v>
      </c>
      <c r="G95">
        <f>PPCL_NG!P95</f>
        <v>-0.281979797979798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712.1458347019385</v>
      </c>
      <c r="P95" s="36">
        <v>95.784517285289809</v>
      </c>
      <c r="Q95" s="36">
        <v>25.514392217630856</v>
      </c>
      <c r="R95" s="38">
        <v>0</v>
      </c>
      <c r="S95" s="38">
        <v>0</v>
      </c>
      <c r="T95" s="37">
        <f>SUMPRODUCT(LTA!J95:AN95,LTA!J$101:AN$101,LTA!J$103:AN$103)</f>
        <v>40.29</v>
      </c>
      <c r="U95" s="37">
        <f>SUMPRODUCT(LTA!J95:AN95,LTA!J$102:AN$102,LTA!J$103:AN$103)</f>
        <v>62.62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0.63</v>
      </c>
      <c r="AB95" s="75">
        <f>-STOA!N95</f>
        <v>-199.54</v>
      </c>
      <c r="AC95">
        <f t="shared" si="3"/>
        <v>11.626107567969113</v>
      </c>
      <c r="AD95">
        <f t="shared" si="4"/>
        <v>908.10447508690459</v>
      </c>
      <c r="AE95">
        <f>'IDT-1'!B95</f>
        <v>215</v>
      </c>
      <c r="AF95" s="24"/>
      <c r="AG95">
        <f t="shared" si="5"/>
        <v>1123.1044750869046</v>
      </c>
      <c r="AI95" s="34">
        <f>PXIL!H95</f>
        <v>0</v>
      </c>
      <c r="AJ95" s="34">
        <f>PXIL!N95</f>
        <v>0</v>
      </c>
      <c r="AK95" s="34">
        <f>RTM_IEX!H95</f>
        <v>72.62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10.221399999999999</v>
      </c>
      <c r="E96">
        <f>GT_NG!P96</f>
        <v>15.702528613255257</v>
      </c>
      <c r="F96">
        <f>GT_Spot!P96</f>
        <v>0</v>
      </c>
      <c r="G96">
        <f>PPCL_NG!P96</f>
        <v>-0.281979797979798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712.1458347019385</v>
      </c>
      <c r="P96" s="36">
        <v>95.784517285289809</v>
      </c>
      <c r="Q96" s="36">
        <v>25.514392217630856</v>
      </c>
      <c r="R96" s="38">
        <v>0</v>
      </c>
      <c r="S96" s="38">
        <v>0</v>
      </c>
      <c r="T96" s="37">
        <f>SUMPRODUCT(LTA!J96:AN96,LTA!J$101:AN$101,LTA!J$103:AN$103)</f>
        <v>40.849999999999994</v>
      </c>
      <c r="U96" s="37">
        <f>SUMPRODUCT(LTA!J96:AN96,LTA!J$102:AN$102,LTA!J$103:AN$103)</f>
        <v>62.4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0.63</v>
      </c>
      <c r="AB96" s="75">
        <f>-STOA!N96</f>
        <v>-199.54</v>
      </c>
      <c r="AC96">
        <f t="shared" si="3"/>
        <v>11.637547567969113</v>
      </c>
      <c r="AD96">
        <f t="shared" si="4"/>
        <v>909.39303508690477</v>
      </c>
      <c r="AE96">
        <f>'IDT-1'!B96</f>
        <v>194</v>
      </c>
      <c r="AF96" s="24"/>
      <c r="AG96">
        <f t="shared" si="5"/>
        <v>1103.3930350869048</v>
      </c>
      <c r="AI96" s="34">
        <f>PXIL!H96</f>
        <v>0</v>
      </c>
      <c r="AJ96" s="34">
        <f>PXIL!N96</f>
        <v>0</v>
      </c>
      <c r="AK96" s="34">
        <f>RTM_IEX!H96</f>
        <v>73.58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10.221399999999999</v>
      </c>
      <c r="E97">
        <f>GT_NG!P97</f>
        <v>15.702528613255257</v>
      </c>
      <c r="F97">
        <f>GT_Spot!P97</f>
        <v>0</v>
      </c>
      <c r="G97">
        <f>PPCL_NG!P97</f>
        <v>-0.281979797979798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706.51189802683837</v>
      </c>
      <c r="P97" s="36">
        <v>95.784517285289809</v>
      </c>
      <c r="Q97" s="36">
        <v>25.514392217630856</v>
      </c>
      <c r="R97" s="38">
        <v>0</v>
      </c>
      <c r="S97" s="38">
        <v>0</v>
      </c>
      <c r="T97" s="37">
        <f>SUMPRODUCT(LTA!J97:AN97,LTA!J$101:AN$101,LTA!J$103:AN$103)</f>
        <v>40.64</v>
      </c>
      <c r="U97" s="37">
        <f>SUMPRODUCT(LTA!J97:AN97,LTA!J$102:AN$102,LTA!J$103:AN$103)</f>
        <v>61.24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0.63</v>
      </c>
      <c r="AB97" s="75">
        <f>-STOA!N97</f>
        <v>-199.54</v>
      </c>
      <c r="AC97">
        <f t="shared" si="3"/>
        <v>11.601520925228231</v>
      </c>
      <c r="AD97">
        <f t="shared" si="4"/>
        <v>905.33512505454541</v>
      </c>
      <c r="AE97">
        <f>'IDT-1'!B97</f>
        <v>178</v>
      </c>
      <c r="AF97" s="24"/>
      <c r="AG97">
        <f t="shared" si="5"/>
        <v>1083.3351250545454</v>
      </c>
      <c r="AI97" s="34">
        <f>PXIL!H97</f>
        <v>0</v>
      </c>
      <c r="AJ97" s="34">
        <f>PXIL!N97</f>
        <v>0</v>
      </c>
      <c r="AK97" s="34">
        <f>RTM_IEX!H97</f>
        <v>76.489999999999995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10.221399999999999</v>
      </c>
      <c r="E98">
        <f>GT_NG!P98</f>
        <v>15.702528613255257</v>
      </c>
      <c r="F98">
        <f>GT_Spot!P98</f>
        <v>0</v>
      </c>
      <c r="G98">
        <f>PPCL_NG!P98</f>
        <v>-0.281979797979798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706.51189802683837</v>
      </c>
      <c r="P98" s="36">
        <v>95.784517285289809</v>
      </c>
      <c r="Q98" s="36">
        <v>25.514392217630856</v>
      </c>
      <c r="R98" s="38">
        <v>0</v>
      </c>
      <c r="S98" s="38">
        <v>0</v>
      </c>
      <c r="T98" s="37">
        <f>SUMPRODUCT(LTA!J98:AN98,LTA!J$101:AN$101,LTA!J$103:AN$103)</f>
        <v>40.479999999999997</v>
      </c>
      <c r="U98" s="37">
        <f>SUMPRODUCT(LTA!J98:AN98,LTA!J$102:AN$102,LTA!J$103:AN$103)</f>
        <v>60.269999999999996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0.63</v>
      </c>
      <c r="AB98" s="75">
        <f>-STOA!N98</f>
        <v>-199.54</v>
      </c>
      <c r="AC98">
        <f t="shared" si="3"/>
        <v>11.548984925228233</v>
      </c>
      <c r="AD98">
        <f t="shared" si="4"/>
        <v>899.41766105454553</v>
      </c>
      <c r="AE98">
        <f>'IDT-1'!B98</f>
        <v>158</v>
      </c>
      <c r="AF98" s="24"/>
      <c r="AG98">
        <f t="shared" si="5"/>
        <v>1057.4176610545455</v>
      </c>
      <c r="AI98" s="34">
        <f>PXIL!H98</f>
        <v>0</v>
      </c>
      <c r="AJ98" s="34">
        <f>PXIL!N98</f>
        <v>0</v>
      </c>
      <c r="AK98" s="34">
        <f>RTM_IEX!H98</f>
        <v>71.650000000000006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0.24531360000000027</v>
      </c>
      <c r="E99">
        <f t="shared" si="6"/>
        <v>0.3557527075703133</v>
      </c>
      <c r="F99">
        <f t="shared" si="6"/>
        <v>0</v>
      </c>
      <c r="G99">
        <f t="shared" si="6"/>
        <v>8.1927879789278166E-2</v>
      </c>
      <c r="H99">
        <f t="shared" si="6"/>
        <v>0</v>
      </c>
      <c r="I99">
        <f t="shared" si="6"/>
        <v>2.3517646938289731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17.875543028331307</v>
      </c>
      <c r="P99" s="36">
        <f t="shared" si="6"/>
        <v>2.298713000498144</v>
      </c>
      <c r="Q99" s="36">
        <f t="shared" si="6"/>
        <v>0.73646867323290521</v>
      </c>
      <c r="R99" s="38">
        <f t="shared" si="6"/>
        <v>0.48299387093057483</v>
      </c>
      <c r="S99" s="38">
        <f t="shared" si="6"/>
        <v>0</v>
      </c>
      <c r="T99" s="37">
        <f t="shared" si="6"/>
        <v>4.393155000000001</v>
      </c>
      <c r="U99" s="37">
        <f t="shared" si="6"/>
        <v>1.2989474999999995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1.811999999999999E-2</v>
      </c>
      <c r="AB99" s="75">
        <f t="shared" si="6"/>
        <v>-4.9884800000000036</v>
      </c>
      <c r="AC99">
        <f t="shared" si="6"/>
        <v>0.32772635343556394</v>
      </c>
      <c r="AD99">
        <f t="shared" si="6"/>
        <v>26.868918600745932</v>
      </c>
      <c r="AE99">
        <f t="shared" si="6"/>
        <v>2.2905000000000002</v>
      </c>
      <c r="AG99">
        <f t="shared" si="6"/>
        <v>29.159418600745941</v>
      </c>
      <c r="AI99">
        <f t="shared" si="6"/>
        <v>0</v>
      </c>
      <c r="AJ99">
        <f t="shared" si="6"/>
        <v>0</v>
      </c>
      <c r="AK99">
        <f t="shared" si="6"/>
        <v>2.0501750000000007</v>
      </c>
      <c r="AL99">
        <f t="shared" si="6"/>
        <v>-3.7499999999999999E-3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45223</v>
      </c>
      <c r="B1" s="222"/>
      <c r="C1" s="222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373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5.7158499999999997</v>
      </c>
      <c r="E3">
        <f>GT_NG!Q3</f>
        <v>8.5968591961671539</v>
      </c>
      <c r="F3">
        <f>GT_Spot!Q3</f>
        <v>0</v>
      </c>
      <c r="G3">
        <f>PPCL_NG!Q3</f>
        <v>25.418391241060696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610.97522689121479</v>
      </c>
      <c r="P3" s="36">
        <v>55.382611894543224</v>
      </c>
      <c r="Q3" s="36">
        <v>18.857459932659932</v>
      </c>
      <c r="R3" s="38">
        <v>0</v>
      </c>
      <c r="S3" s="38">
        <v>0</v>
      </c>
      <c r="T3" s="37">
        <f>SUMPRODUCT(LTA!J3:AN3,LTA!J$101:AN$101,LTA!J$104:AN$104)</f>
        <v>26.89</v>
      </c>
      <c r="U3" s="37">
        <f>SUMPRODUCT(LTA!J3:AN3,LTA!J$102:AN$102,LTA!J$104:AN$104)</f>
        <v>110.16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-75</v>
      </c>
      <c r="AA3" s="75">
        <f>STOA!I3</f>
        <v>0</v>
      </c>
      <c r="AB3" s="75">
        <f>-STOA!O3</f>
        <v>-176.88</v>
      </c>
      <c r="AC3">
        <f>SUMIF(B3:AB3,"&gt;0")*$AC$2-SUMIF(B3:AB3,"&lt;0")*($AC$2/(1-$AC$2))+SUMIF(AI3:AR3,"&gt;0")*$AC$2-SUMIF(AI3:AR3,"&lt;0")*($AC$2/(1-$AC$2))</f>
        <v>10.217791072860239</v>
      </c>
      <c r="AD3">
        <f>SUM(B3:AB3,AI3:AR3)-AC3</f>
        <v>644.89860808278547</v>
      </c>
      <c r="AE3">
        <f>'IDT-1'!C3</f>
        <v>-67.314999999999998</v>
      </c>
      <c r="AF3" s="24"/>
      <c r="AG3">
        <f>SUM(AD3:AF3)</f>
        <v>577.58360808278553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5.7158499999999997</v>
      </c>
      <c r="E4">
        <f>GT_NG!Q4</f>
        <v>8.5968591961671539</v>
      </c>
      <c r="F4">
        <f>GT_Spot!Q4</f>
        <v>0</v>
      </c>
      <c r="G4">
        <f>PPCL_NG!Q4</f>
        <v>25.418391241060696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611.35276471607028</v>
      </c>
      <c r="P4" s="36">
        <v>55.382611894543224</v>
      </c>
      <c r="Q4" s="36">
        <v>18.857459932659932</v>
      </c>
      <c r="R4" s="38">
        <v>0</v>
      </c>
      <c r="S4" s="38">
        <v>0</v>
      </c>
      <c r="T4" s="37">
        <f>SUMPRODUCT(LTA!J4:AN4,LTA!J$101:AN$101,LTA!J$104:AN$104)</f>
        <v>25.88</v>
      </c>
      <c r="U4" s="37">
        <f>SUMPRODUCT(LTA!J4:AN4,LTA!J$102:AN$102,LTA!J$104:AN$104)</f>
        <v>110.34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-85</v>
      </c>
      <c r="AA4" s="75">
        <f>STOA!I4</f>
        <v>0</v>
      </c>
      <c r="AB4" s="75">
        <f>-STOA!O4</f>
        <v>-176.88</v>
      </c>
      <c r="AC4">
        <f t="shared" ref="AC4:AC67" si="0">SUMIF(B4:AB4,"&gt;0")*$AC$2-SUMIF(B4:AB4,"&lt;0")*($AC$2/(1-$AC$2))+SUMIF(AI4:AR4,"&gt;0")*$AC$2-SUMIF(AI4:AR4,"&lt;0")*($AC$2/(1-$AC$2))</f>
        <v>10.302590680940922</v>
      </c>
      <c r="AD4">
        <f t="shared" ref="AD4:AD67" si="1">SUM(B4:AB4,AI4:AR4)-AC4</f>
        <v>634.3613462995603</v>
      </c>
      <c r="AE4">
        <f>'IDT-1'!C4</f>
        <v>-63.081000000000003</v>
      </c>
      <c r="AF4" s="24"/>
      <c r="AG4">
        <f t="shared" ref="AG4:AG67" si="2">SUM(AD4:AF4)</f>
        <v>571.28034629956028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5.7158499999999997</v>
      </c>
      <c r="E5">
        <f>GT_NG!Q5</f>
        <v>8.5968591961671539</v>
      </c>
      <c r="F5">
        <f>GT_Spot!Q5</f>
        <v>0</v>
      </c>
      <c r="G5">
        <f>PPCL_NG!Q5</f>
        <v>25.418391241060696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600.42086224308071</v>
      </c>
      <c r="P5" s="36">
        <v>55.382611894543224</v>
      </c>
      <c r="Q5" s="36">
        <v>18.857459932659932</v>
      </c>
      <c r="R5" s="38">
        <v>0</v>
      </c>
      <c r="S5" s="38">
        <v>0</v>
      </c>
      <c r="T5" s="37">
        <f>SUMPRODUCT(LTA!J5:AN5,LTA!J$101:AN$101,LTA!J$104:AN$104)</f>
        <v>24.45</v>
      </c>
      <c r="U5" s="37">
        <f>SUMPRODUCT(LTA!J5:AN5,LTA!J$102:AN$102,LTA!J$104:AN$104)</f>
        <v>110.46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-90</v>
      </c>
      <c r="AA5" s="75">
        <f>STOA!I5</f>
        <v>0</v>
      </c>
      <c r="AB5" s="75">
        <f>-STOA!O5</f>
        <v>-176.88</v>
      </c>
      <c r="AC5">
        <f t="shared" si="0"/>
        <v>10.239252576789591</v>
      </c>
      <c r="AD5">
        <f t="shared" si="1"/>
        <v>617.18278193072217</v>
      </c>
      <c r="AE5">
        <f>'IDT-1'!C5</f>
        <v>-62.234000000000002</v>
      </c>
      <c r="AF5" s="24"/>
      <c r="AG5">
        <f t="shared" si="2"/>
        <v>554.94878193072213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5.7158499999999997</v>
      </c>
      <c r="E6">
        <f>GT_NG!Q6</f>
        <v>8.5968591961671539</v>
      </c>
      <c r="F6">
        <f>GT_Spot!Q6</f>
        <v>0</v>
      </c>
      <c r="G6">
        <f>PPCL_NG!Q6</f>
        <v>25.418391241060696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601.50679531228366</v>
      </c>
      <c r="P6" s="36">
        <v>55.382611894543224</v>
      </c>
      <c r="Q6" s="36">
        <v>18.857459932659932</v>
      </c>
      <c r="R6" s="38">
        <v>0</v>
      </c>
      <c r="S6" s="38">
        <v>0</v>
      </c>
      <c r="T6" s="37">
        <f>SUMPRODUCT(LTA!J6:AN6,LTA!J$101:AN$101,LTA!J$104:AN$104)</f>
        <v>23.55</v>
      </c>
      <c r="U6" s="37">
        <f>SUMPRODUCT(LTA!J6:AN6,LTA!J$102:AN$102,LTA!J$104:AN$104)</f>
        <v>110.56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-105</v>
      </c>
      <c r="AA6" s="75">
        <f>STOA!I6</f>
        <v>0</v>
      </c>
      <c r="AB6" s="75">
        <f>-STOA!O6</f>
        <v>-176.88</v>
      </c>
      <c r="AC6">
        <f t="shared" si="0"/>
        <v>10.374940700631505</v>
      </c>
      <c r="AD6">
        <f t="shared" si="1"/>
        <v>602.33302687608307</v>
      </c>
      <c r="AE6">
        <f>'IDT-1'!C6</f>
        <v>-57.154000000000003</v>
      </c>
      <c r="AF6" s="24"/>
      <c r="AG6">
        <f t="shared" si="2"/>
        <v>545.17902687608307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5.7158499999999997</v>
      </c>
      <c r="E7">
        <f>GT_NG!Q7</f>
        <v>8.5968591961671539</v>
      </c>
      <c r="F7">
        <f>GT_Spot!Q7</f>
        <v>0</v>
      </c>
      <c r="G7">
        <f>PPCL_NG!Q7</f>
        <v>25.418391241060696</v>
      </c>
      <c r="H7">
        <f>PPCL_Spot!Q7</f>
        <v>0</v>
      </c>
      <c r="I7">
        <f>Bawana_NG!Q7</f>
        <v>45.002032244953256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597.46193653077034</v>
      </c>
      <c r="P7" s="36">
        <v>55.382611894543224</v>
      </c>
      <c r="Q7" s="36">
        <v>18.857459932659932</v>
      </c>
      <c r="R7" s="38">
        <v>0</v>
      </c>
      <c r="S7" s="38">
        <v>0</v>
      </c>
      <c r="T7" s="37">
        <f>SUMPRODUCT(LTA!J7:AN7,LTA!J$101:AN$101,LTA!J$104:AN$104)</f>
        <v>23.23</v>
      </c>
      <c r="U7" s="37">
        <f>SUMPRODUCT(LTA!J7:AN7,LTA!J$102:AN$102,LTA!J$104:AN$104)</f>
        <v>110.6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-140</v>
      </c>
      <c r="AA7" s="75">
        <f>STOA!I7</f>
        <v>0</v>
      </c>
      <c r="AB7" s="75">
        <f>-STOA!O7</f>
        <v>-176.88</v>
      </c>
      <c r="AC7">
        <f t="shared" si="0"/>
        <v>10.869587478441497</v>
      </c>
      <c r="AD7">
        <f t="shared" si="1"/>
        <v>537.51555356171309</v>
      </c>
      <c r="AE7">
        <f>'IDT-1'!C7</f>
        <v>-37.256</v>
      </c>
      <c r="AF7" s="24"/>
      <c r="AG7">
        <f t="shared" si="2"/>
        <v>500.25955356171312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5.7158499999999997</v>
      </c>
      <c r="E8">
        <f>GT_NG!Q8</f>
        <v>8.5968591961671539</v>
      </c>
      <c r="F8">
        <f>GT_Spot!Q8</f>
        <v>0</v>
      </c>
      <c r="G8">
        <f>PPCL_NG!Q8</f>
        <v>25.418391241060696</v>
      </c>
      <c r="H8">
        <f>PPCL_Spot!Q8</f>
        <v>0</v>
      </c>
      <c r="I8">
        <f>Bawana_NG!Q8</f>
        <v>45.002032244953256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567.36317874097506</v>
      </c>
      <c r="P8" s="36">
        <v>55.382611894543224</v>
      </c>
      <c r="Q8" s="36">
        <v>18.857459932659932</v>
      </c>
      <c r="R8" s="38">
        <v>0</v>
      </c>
      <c r="S8" s="38">
        <v>0</v>
      </c>
      <c r="T8" s="37">
        <f>SUMPRODUCT(LTA!J8:AN8,LTA!J$101:AN$101,LTA!J$104:AN$104)</f>
        <v>21.3</v>
      </c>
      <c r="U8" s="37">
        <f>SUMPRODUCT(LTA!J8:AN8,LTA!J$102:AN$102,LTA!J$104:AN$104)</f>
        <v>110.62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-125</v>
      </c>
      <c r="AA8" s="75">
        <f>STOA!I8</f>
        <v>0</v>
      </c>
      <c r="AB8" s="75">
        <f>-STOA!O8</f>
        <v>-176.88</v>
      </c>
      <c r="AC8">
        <f t="shared" si="0"/>
        <v>10.392591604403002</v>
      </c>
      <c r="AD8">
        <f t="shared" si="1"/>
        <v>527.98379164595622</v>
      </c>
      <c r="AE8">
        <f>'IDT-1'!C8</f>
        <v>-33.445999999999998</v>
      </c>
      <c r="AF8" s="24"/>
      <c r="AG8">
        <f t="shared" si="2"/>
        <v>494.53779164595619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-18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5.7158499999999997</v>
      </c>
      <c r="E9">
        <f>GT_NG!Q9</f>
        <v>8.5968591961671539</v>
      </c>
      <c r="F9">
        <f>GT_Spot!Q9</f>
        <v>0</v>
      </c>
      <c r="G9">
        <f>PPCL_NG!Q9</f>
        <v>25.418391241060696</v>
      </c>
      <c r="H9">
        <f>PPCL_Spot!Q9</f>
        <v>0</v>
      </c>
      <c r="I9">
        <f>Bawana_NG!Q9</f>
        <v>45.002032244953256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596.01912388544838</v>
      </c>
      <c r="P9" s="36">
        <v>55.382611894543224</v>
      </c>
      <c r="Q9" s="36">
        <v>18.857459932659932</v>
      </c>
      <c r="R9" s="38">
        <v>0</v>
      </c>
      <c r="S9" s="38">
        <v>0</v>
      </c>
      <c r="T9" s="37">
        <f>SUMPRODUCT(LTA!J9:AN9,LTA!J$101:AN$101,LTA!J$104:AN$104)</f>
        <v>19.45</v>
      </c>
      <c r="U9" s="37">
        <f>SUMPRODUCT(LTA!J9:AN9,LTA!J$102:AN$102,LTA!J$104:AN$104)</f>
        <v>110.63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0</v>
      </c>
      <c r="AB9" s="75">
        <f>-STOA!O9</f>
        <v>-176.88</v>
      </c>
      <c r="AC9">
        <f t="shared" si="0"/>
        <v>10.690718814329735</v>
      </c>
      <c r="AD9">
        <f t="shared" si="1"/>
        <v>547.50160958050287</v>
      </c>
      <c r="AE9">
        <f>'IDT-1'!C9</f>
        <v>-33.021999999999998</v>
      </c>
      <c r="AF9" s="24"/>
      <c r="AG9">
        <f t="shared" si="2"/>
        <v>514.47960958050282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5.7158499999999997</v>
      </c>
      <c r="E10">
        <f>GT_NG!Q10</f>
        <v>8.5968591961671539</v>
      </c>
      <c r="F10">
        <f>GT_Spot!Q10</f>
        <v>0</v>
      </c>
      <c r="G10">
        <f>PPCL_NG!Q10</f>
        <v>25.418391241060696</v>
      </c>
      <c r="H10">
        <f>PPCL_Spot!Q10</f>
        <v>0</v>
      </c>
      <c r="I10">
        <f>Bawana_NG!Q10</f>
        <v>45.002032244953256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597.57414822002693</v>
      </c>
      <c r="P10" s="36">
        <v>55.382611894543224</v>
      </c>
      <c r="Q10" s="36">
        <v>18.857459932659932</v>
      </c>
      <c r="R10" s="38">
        <v>0</v>
      </c>
      <c r="S10" s="38">
        <v>0</v>
      </c>
      <c r="T10" s="37">
        <f>SUMPRODUCT(LTA!J10:AN10,LTA!J$101:AN$101,LTA!J$104:AN$104)</f>
        <v>17.829999999999998</v>
      </c>
      <c r="U10" s="37">
        <f>SUMPRODUCT(LTA!J10:AN10,LTA!J$102:AN$102,LTA!J$104:AN$104)</f>
        <v>110.67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-165</v>
      </c>
      <c r="AA10" s="75">
        <f>STOA!I10</f>
        <v>0</v>
      </c>
      <c r="AB10" s="75">
        <f>-STOA!O10</f>
        <v>-176.88</v>
      </c>
      <c r="AC10">
        <f t="shared" si="0"/>
        <v>10.823670941306954</v>
      </c>
      <c r="AD10">
        <f t="shared" si="1"/>
        <v>532.34368178810416</v>
      </c>
      <c r="AE10">
        <f>'IDT-1'!C10</f>
        <v>-30.059000000000001</v>
      </c>
      <c r="AF10" s="24"/>
      <c r="AG10">
        <f t="shared" si="2"/>
        <v>502.28468178810414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5.7158499999999997</v>
      </c>
      <c r="E11">
        <f>GT_NG!Q11</f>
        <v>8.5968591961671539</v>
      </c>
      <c r="F11">
        <f>GT_Spot!Q11</f>
        <v>0</v>
      </c>
      <c r="G11">
        <f>PPCL_NG!Q11</f>
        <v>-0.31920000000000004</v>
      </c>
      <c r="H11">
        <f>PPCL_Spot!Q11</f>
        <v>0</v>
      </c>
      <c r="I11">
        <f>Bawana_NG!Q11</f>
        <v>45.002032244953256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601.62154673285988</v>
      </c>
      <c r="P11" s="36">
        <v>55.382611894543224</v>
      </c>
      <c r="Q11" s="36">
        <v>18.857459932659932</v>
      </c>
      <c r="R11" s="38">
        <v>0</v>
      </c>
      <c r="S11" s="38">
        <v>0</v>
      </c>
      <c r="T11" s="37">
        <f>SUMPRODUCT(LTA!J11:AN11,LTA!J$101:AN$101,LTA!J$104:AN$104)</f>
        <v>15.69</v>
      </c>
      <c r="U11" s="37">
        <f>SUMPRODUCT(LTA!J11:AN11,LTA!J$102:AN$102,LTA!J$104:AN$104)</f>
        <v>110.69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-145</v>
      </c>
      <c r="AA11" s="75">
        <f>STOA!I11</f>
        <v>0</v>
      </c>
      <c r="AB11" s="75">
        <f>-STOA!O11</f>
        <v>-176.88</v>
      </c>
      <c r="AC11">
        <f t="shared" si="0"/>
        <v>10.44222155315973</v>
      </c>
      <c r="AD11">
        <f t="shared" si="1"/>
        <v>528.91493844802369</v>
      </c>
      <c r="AE11">
        <f>'IDT-1'!C11</f>
        <v>-39.795999999999999</v>
      </c>
      <c r="AF11" s="24"/>
      <c r="AG11">
        <f t="shared" si="2"/>
        <v>489.1189384480237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5.7158499999999997</v>
      </c>
      <c r="E12">
        <f>GT_NG!Q12</f>
        <v>8.5968591961671539</v>
      </c>
      <c r="F12">
        <f>GT_Spot!Q12</f>
        <v>0</v>
      </c>
      <c r="G12">
        <f>PPCL_NG!Q12</f>
        <v>-0.31920000000000004</v>
      </c>
      <c r="H12">
        <f>PPCL_Spot!Q12</f>
        <v>0</v>
      </c>
      <c r="I12">
        <f>Bawana_NG!Q12</f>
        <v>45.002032244953256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612.76446381444339</v>
      </c>
      <c r="P12" s="36">
        <v>55.382611894543224</v>
      </c>
      <c r="Q12" s="36">
        <v>18.857459932659932</v>
      </c>
      <c r="R12" s="38">
        <v>0</v>
      </c>
      <c r="S12" s="38">
        <v>0</v>
      </c>
      <c r="T12" s="37">
        <f>SUMPRODUCT(LTA!J12:AN12,LTA!J$101:AN$101,LTA!J$104:AN$104)</f>
        <v>15</v>
      </c>
      <c r="U12" s="37">
        <f>SUMPRODUCT(LTA!J12:AN12,LTA!J$102:AN$102,LTA!J$104:AN$104)</f>
        <v>110.71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-155</v>
      </c>
      <c r="AA12" s="75">
        <f>STOA!I12</f>
        <v>0</v>
      </c>
      <c r="AB12" s="75">
        <f>-STOA!O12</f>
        <v>-176.88</v>
      </c>
      <c r="AC12">
        <f t="shared" si="0"/>
        <v>10.623164498699616</v>
      </c>
      <c r="AD12">
        <f t="shared" si="1"/>
        <v>529.20691258406737</v>
      </c>
      <c r="AE12">
        <f>'IDT-1'!C12</f>
        <v>-36.408999999999999</v>
      </c>
      <c r="AF12" s="24"/>
      <c r="AG12">
        <f t="shared" si="2"/>
        <v>492.79791258406738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5.7158499999999997</v>
      </c>
      <c r="E13">
        <f>GT_NG!Q13</f>
        <v>8.5968591961671539</v>
      </c>
      <c r="F13">
        <f>GT_Spot!Q13</f>
        <v>0</v>
      </c>
      <c r="G13">
        <f>PPCL_NG!Q13</f>
        <v>-0.31920000000000004</v>
      </c>
      <c r="H13">
        <f>PPCL_Spot!Q13</f>
        <v>0</v>
      </c>
      <c r="I13">
        <f>Bawana_NG!Q13</f>
        <v>45.002032244953256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612.76446381444339</v>
      </c>
      <c r="P13" s="36">
        <v>55.382611894543224</v>
      </c>
      <c r="Q13" s="36">
        <v>18.857459932659932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110.66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-175</v>
      </c>
      <c r="AA13" s="75">
        <f>STOA!I13</f>
        <v>0</v>
      </c>
      <c r="AB13" s="75">
        <f>-STOA!O13</f>
        <v>-176.88</v>
      </c>
      <c r="AC13">
        <f t="shared" si="0"/>
        <v>10.800287049143524</v>
      </c>
      <c r="AD13">
        <f t="shared" si="1"/>
        <v>508.97979003362332</v>
      </c>
      <c r="AE13">
        <f>'IDT-1'!C13</f>
        <v>-27.094999999999999</v>
      </c>
      <c r="AF13" s="24"/>
      <c r="AG13">
        <f t="shared" si="2"/>
        <v>481.88479003362329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5.7158499999999997</v>
      </c>
      <c r="E14">
        <f>GT_NG!Q14</f>
        <v>8.5968591961671539</v>
      </c>
      <c r="F14">
        <f>GT_Spot!Q14</f>
        <v>0</v>
      </c>
      <c r="G14">
        <f>PPCL_NG!Q14</f>
        <v>-0.31920000000000004</v>
      </c>
      <c r="H14">
        <f>PPCL_Spot!Q14</f>
        <v>0</v>
      </c>
      <c r="I14">
        <f>Bawana_NG!Q14</f>
        <v>45.002032244953256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612.76446381444339</v>
      </c>
      <c r="P14" s="36">
        <v>55.382611894543224</v>
      </c>
      <c r="Q14" s="36">
        <v>18.857459932659932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110.6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-180</v>
      </c>
      <c r="AA14" s="75">
        <f>STOA!I14</f>
        <v>0</v>
      </c>
      <c r="AB14" s="75">
        <f>-STOA!O14</f>
        <v>-176.88</v>
      </c>
      <c r="AC14">
        <f t="shared" si="0"/>
        <v>10.8441496867545</v>
      </c>
      <c r="AD14">
        <f t="shared" si="1"/>
        <v>503.8759273960124</v>
      </c>
      <c r="AE14">
        <f>'IDT-1'!C14</f>
        <v>-24.132000000000001</v>
      </c>
      <c r="AF14" s="24"/>
      <c r="AG14">
        <f t="shared" si="2"/>
        <v>479.7439273960124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5.7158499999999997</v>
      </c>
      <c r="E15">
        <f>GT_NG!Q15</f>
        <v>8.5968591961671539</v>
      </c>
      <c r="F15">
        <f>GT_Spot!Q15</f>
        <v>0</v>
      </c>
      <c r="G15">
        <f>PPCL_NG!Q15</f>
        <v>-0.31920000000000004</v>
      </c>
      <c r="H15">
        <f>PPCL_Spot!Q15</f>
        <v>0</v>
      </c>
      <c r="I15">
        <f>Bawana_NG!Q15</f>
        <v>45.002032244953256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611.60654508540688</v>
      </c>
      <c r="P15" s="36">
        <v>55.382611894543224</v>
      </c>
      <c r="Q15" s="36">
        <v>18.857459932659932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110.57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-180</v>
      </c>
      <c r="AA15" s="75">
        <f>STOA!I15</f>
        <v>0</v>
      </c>
      <c r="AB15" s="75">
        <f>-STOA!O15</f>
        <v>-176.88</v>
      </c>
      <c r="AC15">
        <f t="shared" si="0"/>
        <v>10.833696001938979</v>
      </c>
      <c r="AD15">
        <f t="shared" si="1"/>
        <v>502.69846235179136</v>
      </c>
      <c r="AE15">
        <f>'IDT-1'!C15</f>
        <v>-27.518999999999998</v>
      </c>
      <c r="AF15" s="24"/>
      <c r="AG15">
        <f t="shared" si="2"/>
        <v>475.17946235179136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5.7158499999999997</v>
      </c>
      <c r="E16">
        <f>GT_NG!Q16</f>
        <v>8.5968591961671539</v>
      </c>
      <c r="F16">
        <f>GT_Spot!Q16</f>
        <v>0</v>
      </c>
      <c r="G16">
        <f>PPCL_NG!Q16</f>
        <v>-0.31920000000000004</v>
      </c>
      <c r="H16">
        <f>PPCL_Spot!Q16</f>
        <v>0</v>
      </c>
      <c r="I16">
        <f>Bawana_NG!Q16</f>
        <v>45.002032244953256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601.32077566699036</v>
      </c>
      <c r="P16" s="36">
        <v>55.382611894543224</v>
      </c>
      <c r="Q16" s="36">
        <v>18.857459932659932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110.42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-190</v>
      </c>
      <c r="AA16" s="75">
        <f>STOA!I16</f>
        <v>0</v>
      </c>
      <c r="AB16" s="75">
        <f>-STOA!O16</f>
        <v>-176.88</v>
      </c>
      <c r="AC16">
        <f t="shared" si="0"/>
        <v>10.830642506278865</v>
      </c>
      <c r="AD16">
        <f t="shared" si="1"/>
        <v>482.26574642903495</v>
      </c>
      <c r="AE16">
        <f>'IDT-1'!C16</f>
        <v>-27.094999999999999</v>
      </c>
      <c r="AF16" s="24"/>
      <c r="AG16">
        <f t="shared" si="2"/>
        <v>455.17074642903492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5.7158499999999997</v>
      </c>
      <c r="E17">
        <f>GT_NG!Q17</f>
        <v>8.5968591961671539</v>
      </c>
      <c r="F17">
        <f>GT_Spot!Q17</f>
        <v>0</v>
      </c>
      <c r="G17">
        <f>PPCL_NG!Q17</f>
        <v>-0.31920000000000004</v>
      </c>
      <c r="H17">
        <f>PPCL_Spot!Q17</f>
        <v>0</v>
      </c>
      <c r="I17">
        <f>Bawana_NG!Q17</f>
        <v>45.002032244953256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602.10373429272295</v>
      </c>
      <c r="P17" s="36">
        <v>55.382611894543224</v>
      </c>
      <c r="Q17" s="36">
        <v>18.857459932659932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110.21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-195</v>
      </c>
      <c r="AA17" s="75">
        <f>STOA!I17</f>
        <v>0</v>
      </c>
      <c r="AB17" s="75">
        <f>-STOA!O17</f>
        <v>-176.88</v>
      </c>
      <c r="AC17">
        <f t="shared" si="0"/>
        <v>10.95672317979629</v>
      </c>
      <c r="AD17">
        <f t="shared" si="1"/>
        <v>486.42262438125016</v>
      </c>
      <c r="AE17">
        <f>'IDT-1'!C17</f>
        <v>-23.285</v>
      </c>
      <c r="AF17" s="24"/>
      <c r="AG17">
        <f t="shared" si="2"/>
        <v>463.13762438125013</v>
      </c>
      <c r="AI17" s="34">
        <f>PXIL!I17</f>
        <v>0</v>
      </c>
      <c r="AJ17" s="34">
        <f>PXIL!O17</f>
        <v>0</v>
      </c>
      <c r="AK17" s="34">
        <f>RTM_IEX!I17</f>
        <v>8.7100000000000009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5.7158499999999997</v>
      </c>
      <c r="E18">
        <f>GT_NG!Q18</f>
        <v>8.5968591961671539</v>
      </c>
      <c r="F18">
        <f>GT_Spot!Q18</f>
        <v>0</v>
      </c>
      <c r="G18">
        <f>PPCL_NG!Q18</f>
        <v>-0.31920000000000004</v>
      </c>
      <c r="H18">
        <f>PPCL_Spot!Q18</f>
        <v>0</v>
      </c>
      <c r="I18">
        <f>Bawana_NG!Q18</f>
        <v>45.002032244953256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602.10373429272295</v>
      </c>
      <c r="P18" s="36">
        <v>55.382611894543224</v>
      </c>
      <c r="Q18" s="36">
        <v>18.857459932659932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110.12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-200</v>
      </c>
      <c r="AA18" s="75">
        <f>STOA!I18</f>
        <v>0</v>
      </c>
      <c r="AB18" s="75">
        <f>-STOA!O18</f>
        <v>-176.88</v>
      </c>
      <c r="AC18">
        <f t="shared" si="0"/>
        <v>11.025929817407267</v>
      </c>
      <c r="AD18">
        <f t="shared" si="1"/>
        <v>484.17341774363922</v>
      </c>
      <c r="AE18">
        <f>'IDT-1'!C18</f>
        <v>-24.978000000000002</v>
      </c>
      <c r="AF18" s="24"/>
      <c r="AG18">
        <f t="shared" si="2"/>
        <v>459.19541774363921</v>
      </c>
      <c r="AI18" s="34">
        <f>PXIL!I18</f>
        <v>0</v>
      </c>
      <c r="AJ18" s="34">
        <f>PXIL!O18</f>
        <v>0</v>
      </c>
      <c r="AK18" s="34">
        <f>RTM_IEX!I18</f>
        <v>11.62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5.7158499999999997</v>
      </c>
      <c r="E19">
        <f>GT_NG!Q19</f>
        <v>8.5968591961671539</v>
      </c>
      <c r="F19">
        <f>GT_Spot!Q19</f>
        <v>0</v>
      </c>
      <c r="G19">
        <f>PPCL_NG!Q19</f>
        <v>-0.31920000000000004</v>
      </c>
      <c r="H19">
        <f>PPCL_Spot!Q19</f>
        <v>0</v>
      </c>
      <c r="I19">
        <f>Bawana_NG!Q19</f>
        <v>45.002032244953256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600.50012078672296</v>
      </c>
      <c r="P19" s="36">
        <v>55.382611894543224</v>
      </c>
      <c r="Q19" s="36">
        <v>18.857459932659932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108.91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-195</v>
      </c>
      <c r="AA19" s="75">
        <f>STOA!I19</f>
        <v>0</v>
      </c>
      <c r="AB19" s="75">
        <f>-STOA!O19</f>
        <v>-176.88</v>
      </c>
      <c r="AC19">
        <f t="shared" si="0"/>
        <v>10.92272338094349</v>
      </c>
      <c r="AD19">
        <f t="shared" si="1"/>
        <v>482.59301067410297</v>
      </c>
      <c r="AE19">
        <f>'IDT-1'!C19</f>
        <v>-27.942</v>
      </c>
      <c r="AF19" s="24"/>
      <c r="AG19">
        <f t="shared" si="2"/>
        <v>454.65101067410296</v>
      </c>
      <c r="AI19" s="34">
        <f>PXIL!I19</f>
        <v>0</v>
      </c>
      <c r="AJ19" s="34">
        <f>PXIL!O19</f>
        <v>0</v>
      </c>
      <c r="AK19" s="34">
        <f>RTM_IEX!I19</f>
        <v>7.75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5.7158499999999997</v>
      </c>
      <c r="E20">
        <f>GT_NG!Q20</f>
        <v>8.5968591961671539</v>
      </c>
      <c r="F20">
        <f>GT_Spot!Q20</f>
        <v>0</v>
      </c>
      <c r="G20">
        <f>PPCL_NG!Q20</f>
        <v>-0.31920000000000004</v>
      </c>
      <c r="H20">
        <f>PPCL_Spot!Q20</f>
        <v>0</v>
      </c>
      <c r="I20">
        <f>Bawana_NG!Q20</f>
        <v>45.002032244953256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600.50012078672296</v>
      </c>
      <c r="P20" s="36">
        <v>55.382611894543224</v>
      </c>
      <c r="Q20" s="36">
        <v>18.857459932659932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108.91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-190</v>
      </c>
      <c r="AA20" s="75">
        <f>STOA!I20</f>
        <v>0</v>
      </c>
      <c r="AB20" s="75">
        <f>-STOA!O20</f>
        <v>-176.88</v>
      </c>
      <c r="AC20">
        <f t="shared" si="0"/>
        <v>10.895316743332513</v>
      </c>
      <c r="AD20">
        <f t="shared" si="1"/>
        <v>489.55041731171394</v>
      </c>
      <c r="AE20">
        <f>'IDT-1'!C20</f>
        <v>-35.985999999999997</v>
      </c>
      <c r="AF20" s="24"/>
      <c r="AG20">
        <f t="shared" si="2"/>
        <v>453.56441731171395</v>
      </c>
      <c r="AI20" s="34">
        <f>PXIL!I20</f>
        <v>0</v>
      </c>
      <c r="AJ20" s="34">
        <f>PXIL!O20</f>
        <v>0</v>
      </c>
      <c r="AK20" s="34">
        <f>RTM_IEX!I20</f>
        <v>9.68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5.7158499999999997</v>
      </c>
      <c r="E21">
        <f>GT_NG!Q21</f>
        <v>8.5968591961671539</v>
      </c>
      <c r="F21">
        <f>GT_Spot!Q21</f>
        <v>0</v>
      </c>
      <c r="G21">
        <f>PPCL_NG!Q21</f>
        <v>-0.31920000000000004</v>
      </c>
      <c r="H21">
        <f>PPCL_Spot!Q21</f>
        <v>0</v>
      </c>
      <c r="I21">
        <f>Bawana_NG!Q21</f>
        <v>45.002032244953256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599.14573047019871</v>
      </c>
      <c r="P21" s="36">
        <v>55.382611894543224</v>
      </c>
      <c r="Q21" s="36">
        <v>18.857459932659932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108.91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-180</v>
      </c>
      <c r="AA21" s="75">
        <f>STOA!I21</f>
        <v>0</v>
      </c>
      <c r="AB21" s="75">
        <f>-STOA!O21</f>
        <v>-176.88</v>
      </c>
      <c r="AC21">
        <f t="shared" si="0"/>
        <v>10.709432833325145</v>
      </c>
      <c r="AD21">
        <f t="shared" si="1"/>
        <v>488.70191090519705</v>
      </c>
      <c r="AE21">
        <f>'IDT-1'!C21</f>
        <v>-44.875999999999998</v>
      </c>
      <c r="AF21" s="24"/>
      <c r="AG21">
        <f t="shared" si="2"/>
        <v>443.82591090519708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5.7158499999999997</v>
      </c>
      <c r="E22">
        <f>GT_NG!Q22</f>
        <v>8.5968591961671539</v>
      </c>
      <c r="F22">
        <f>GT_Spot!Q22</f>
        <v>0</v>
      </c>
      <c r="G22">
        <f>PPCL_NG!Q22</f>
        <v>-0.31920000000000004</v>
      </c>
      <c r="H22">
        <f>PPCL_Spot!Q22</f>
        <v>0</v>
      </c>
      <c r="I22">
        <f>Bawana_NG!Q22</f>
        <v>45.002032244953256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602.35848919668024</v>
      </c>
      <c r="P22" s="36">
        <v>55.382611894543224</v>
      </c>
      <c r="Q22" s="36">
        <v>18.857459932659932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108.91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-170</v>
      </c>
      <c r="AA22" s="75">
        <f>STOA!I22</f>
        <v>0</v>
      </c>
      <c r="AB22" s="75">
        <f>-STOA!O22</f>
        <v>-176.88</v>
      </c>
      <c r="AC22">
        <f t="shared" si="0"/>
        <v>10.64892383489623</v>
      </c>
      <c r="AD22">
        <f t="shared" si="1"/>
        <v>501.97517863010751</v>
      </c>
      <c r="AE22">
        <f>'IDT-1'!C22</f>
        <v>-51.65</v>
      </c>
      <c r="AF22" s="24"/>
      <c r="AG22">
        <f t="shared" si="2"/>
        <v>450.32517863010753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5.7158499999999997</v>
      </c>
      <c r="E23">
        <f>GT_NG!Q23</f>
        <v>8.5968591961671539</v>
      </c>
      <c r="F23">
        <f>GT_Spot!Q23</f>
        <v>0</v>
      </c>
      <c r="G23">
        <f>PPCL_NG!Q23</f>
        <v>-0.31920000000000004</v>
      </c>
      <c r="H23">
        <f>PPCL_Spot!Q23</f>
        <v>0</v>
      </c>
      <c r="I23">
        <f>Bawana_NG!Q23</f>
        <v>45.002032244953256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603.40755328100136</v>
      </c>
      <c r="P23" s="36">
        <v>55.382611894543224</v>
      </c>
      <c r="Q23" s="36">
        <v>18.857459932659932</v>
      </c>
      <c r="R23" s="38">
        <v>0</v>
      </c>
      <c r="S23" s="38">
        <v>0</v>
      </c>
      <c r="T23" s="37">
        <f>SUMPRODUCT(LTA!J23:AN23,LTA!J$101:AN$101,LTA!J$104:AN$104)</f>
        <v>13.67</v>
      </c>
      <c r="U23" s="37">
        <f>SUMPRODUCT(LTA!J23:AN23,LTA!J$102:AN$102,LTA!J$104:AN$104)</f>
        <v>108.91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-145</v>
      </c>
      <c r="AA23" s="75">
        <f>STOA!I23</f>
        <v>0</v>
      </c>
      <c r="AB23" s="75">
        <f>-STOA!O23</f>
        <v>-176.88</v>
      </c>
      <c r="AC23">
        <f t="shared" si="0"/>
        <v>10.509682410783373</v>
      </c>
      <c r="AD23">
        <f t="shared" si="1"/>
        <v>536.51348413854134</v>
      </c>
      <c r="AE23">
        <f>'IDT-1'!C23</f>
        <v>-64.350999999999999</v>
      </c>
      <c r="AF23" s="24"/>
      <c r="AG23">
        <f t="shared" si="2"/>
        <v>472.16248413854134</v>
      </c>
      <c r="AI23" s="34">
        <f>PXIL!I23</f>
        <v>0</v>
      </c>
      <c r="AJ23" s="34">
        <f>PXIL!O23</f>
        <v>0</v>
      </c>
      <c r="AK23" s="34">
        <f>RTM_IEX!I23</f>
        <v>9.68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5.7158499999999997</v>
      </c>
      <c r="E24">
        <f>GT_NG!Q24</f>
        <v>8.5968591961671539</v>
      </c>
      <c r="F24">
        <f>GT_Spot!Q24</f>
        <v>0</v>
      </c>
      <c r="G24">
        <f>PPCL_NG!Q24</f>
        <v>-0.31920000000000004</v>
      </c>
      <c r="H24">
        <f>PPCL_Spot!Q24</f>
        <v>0</v>
      </c>
      <c r="I24">
        <f>Bawana_NG!Q24</f>
        <v>45.002032244953256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617.80091620502321</v>
      </c>
      <c r="P24" s="36">
        <v>55.382611894543224</v>
      </c>
      <c r="Q24" s="36">
        <v>18.857459932659932</v>
      </c>
      <c r="R24" s="38">
        <v>0</v>
      </c>
      <c r="S24" s="38">
        <v>0</v>
      </c>
      <c r="T24" s="37">
        <f>SUMPRODUCT(LTA!J24:AN24,LTA!J$101:AN$101,LTA!J$104:AN$104)</f>
        <v>13.67</v>
      </c>
      <c r="U24" s="37">
        <f>SUMPRODUCT(LTA!J24:AN24,LTA!J$102:AN$102,LTA!J$104:AN$104)</f>
        <v>108.91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-125</v>
      </c>
      <c r="AA24" s="75">
        <f>STOA!I24</f>
        <v>0</v>
      </c>
      <c r="AB24" s="75">
        <f>-STOA!O24</f>
        <v>-176.88</v>
      </c>
      <c r="AC24">
        <f t="shared" si="0"/>
        <v>10.41618945407086</v>
      </c>
      <c r="AD24">
        <f t="shared" si="1"/>
        <v>566.16034001927585</v>
      </c>
      <c r="AE24">
        <f>'IDT-1'!C24</f>
        <v>-67.738</v>
      </c>
      <c r="AF24" s="24"/>
      <c r="AG24">
        <f t="shared" si="2"/>
        <v>498.42234001927585</v>
      </c>
      <c r="AI24" s="34">
        <f>PXIL!I24</f>
        <v>0</v>
      </c>
      <c r="AJ24" s="34">
        <f>PXIL!O24</f>
        <v>0</v>
      </c>
      <c r="AK24" s="34">
        <f>RTM_IEX!I24</f>
        <v>4.84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5.7158499999999997</v>
      </c>
      <c r="E25">
        <f>GT_NG!Q25</f>
        <v>8.5968591961671539</v>
      </c>
      <c r="F25">
        <f>GT_Spot!Q25</f>
        <v>0</v>
      </c>
      <c r="G25">
        <f>PPCL_NG!Q25</f>
        <v>-0.31920000000000004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613.88200557618234</v>
      </c>
      <c r="P25" s="36">
        <v>55.382611894543224</v>
      </c>
      <c r="Q25" s="36">
        <v>18.857459932659932</v>
      </c>
      <c r="R25" s="38">
        <v>0</v>
      </c>
      <c r="S25" s="38">
        <v>0</v>
      </c>
      <c r="T25" s="37">
        <f>SUMPRODUCT(LTA!J25:AN25,LTA!J$101:AN$101,LTA!J$104:AN$104)</f>
        <v>13.67</v>
      </c>
      <c r="U25" s="37">
        <f>SUMPRODUCT(LTA!J25:AN25,LTA!J$102:AN$102,LTA!J$104:AN$104)</f>
        <v>108.91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-118</v>
      </c>
      <c r="AA25" s="75">
        <f>STOA!I25</f>
        <v>0</v>
      </c>
      <c r="AB25" s="75">
        <f>-STOA!O25</f>
        <v>-176.88</v>
      </c>
      <c r="AC25">
        <f t="shared" si="0"/>
        <v>10.336610264126103</v>
      </c>
      <c r="AD25">
        <f t="shared" si="1"/>
        <v>571.25897633542638</v>
      </c>
      <c r="AE25">
        <f>'IDT-1'!C25</f>
        <v>-63.503999999999998</v>
      </c>
      <c r="AF25" s="24"/>
      <c r="AG25">
        <f t="shared" si="2"/>
        <v>507.75497633542636</v>
      </c>
      <c r="AI25" s="34">
        <f>PXIL!I25</f>
        <v>0</v>
      </c>
      <c r="AJ25" s="34">
        <f>PXIL!O25</f>
        <v>0</v>
      </c>
      <c r="AK25" s="34">
        <f>RTM_IEX!I25</f>
        <v>6.78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5.7158499999999997</v>
      </c>
      <c r="E26">
        <f>GT_NG!Q26</f>
        <v>8.5968591961671539</v>
      </c>
      <c r="F26">
        <f>GT_Spot!Q26</f>
        <v>0</v>
      </c>
      <c r="G26">
        <f>PPCL_NG!Q26</f>
        <v>-0.31920000000000004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616.39326468989418</v>
      </c>
      <c r="P26" s="36">
        <v>55.382611894543224</v>
      </c>
      <c r="Q26" s="36">
        <v>18.857459932659932</v>
      </c>
      <c r="R26" s="38">
        <v>0</v>
      </c>
      <c r="S26" s="38">
        <v>0</v>
      </c>
      <c r="T26" s="37">
        <f>SUMPRODUCT(LTA!J26:AN26,LTA!J$101:AN$101,LTA!J$104:AN$104)</f>
        <v>13.67</v>
      </c>
      <c r="U26" s="37">
        <f>SUMPRODUCT(LTA!J26:AN26,LTA!J$102:AN$102,LTA!J$104:AN$104)</f>
        <v>108.91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-118</v>
      </c>
      <c r="AA26" s="75">
        <f>STOA!I26</f>
        <v>0</v>
      </c>
      <c r="AB26" s="75">
        <f>-STOA!O26</f>
        <v>-176.88</v>
      </c>
      <c r="AC26">
        <f t="shared" si="0"/>
        <v>10.384229344326767</v>
      </c>
      <c r="AD26">
        <f t="shared" si="1"/>
        <v>576.62261636893754</v>
      </c>
      <c r="AE26">
        <f>'IDT-1'!C26</f>
        <v>-60.118000000000002</v>
      </c>
      <c r="AF26" s="24"/>
      <c r="AG26">
        <f t="shared" si="2"/>
        <v>516.50461636893749</v>
      </c>
      <c r="AI26" s="34">
        <f>PXIL!I26</f>
        <v>0</v>
      </c>
      <c r="AJ26" s="34">
        <f>PXIL!O26</f>
        <v>0</v>
      </c>
      <c r="AK26" s="34">
        <f>RTM_IEX!I26</f>
        <v>9.68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5.7158499999999997</v>
      </c>
      <c r="E27">
        <f>GT_NG!Q27</f>
        <v>8.5968591961671539</v>
      </c>
      <c r="F27">
        <f>GT_Spot!Q27</f>
        <v>0</v>
      </c>
      <c r="G27">
        <f>PPCL_NG!Q27</f>
        <v>-0.31920000000000004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631.83172489579977</v>
      </c>
      <c r="P27" s="36">
        <v>55.382611894543224</v>
      </c>
      <c r="Q27" s="36">
        <v>18.857459932659932</v>
      </c>
      <c r="R27" s="38">
        <v>0.58735426008968616</v>
      </c>
      <c r="S27" s="38">
        <v>0</v>
      </c>
      <c r="T27" s="37">
        <f>SUMPRODUCT(LTA!J27:AN27,LTA!J$101:AN$101,LTA!J$104:AN$104)</f>
        <v>13.67</v>
      </c>
      <c r="U27" s="37">
        <f>SUMPRODUCT(LTA!J27:AN27,LTA!J$102:AN$102,LTA!J$104:AN$104)</f>
        <v>108.91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-155</v>
      </c>
      <c r="AA27" s="75">
        <f>STOA!I27</f>
        <v>0</v>
      </c>
      <c r="AB27" s="75">
        <f>-STOA!O27</f>
        <v>-100</v>
      </c>
      <c r="AC27">
        <f t="shared" si="0"/>
        <v>10.222342669797964</v>
      </c>
      <c r="AD27">
        <f t="shared" si="1"/>
        <v>638.50234975441492</v>
      </c>
      <c r="AE27">
        <f>'IDT-1'!C27</f>
        <v>-72.394999999999996</v>
      </c>
      <c r="AF27" s="24"/>
      <c r="AG27">
        <f t="shared" si="2"/>
        <v>566.10734975441494</v>
      </c>
      <c r="AI27" s="34">
        <f>PXIL!I27</f>
        <v>0</v>
      </c>
      <c r="AJ27" s="34">
        <f>PXIL!O27</f>
        <v>0</v>
      </c>
      <c r="AK27" s="34">
        <f>RTM_IEX!I27</f>
        <v>15.49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5.7158499999999997</v>
      </c>
      <c r="E28">
        <f>GT_NG!Q28</f>
        <v>8.5968591961671539</v>
      </c>
      <c r="F28">
        <f>GT_Spot!Q28</f>
        <v>0</v>
      </c>
      <c r="G28">
        <f>PPCL_NG!Q28</f>
        <v>-0.31920000000000004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608.78646100846731</v>
      </c>
      <c r="P28" s="36">
        <v>55.382611894543224</v>
      </c>
      <c r="Q28" s="36">
        <v>18.857459932659932</v>
      </c>
      <c r="R28" s="38">
        <v>2.6573426573426575</v>
      </c>
      <c r="S28" s="38">
        <v>0</v>
      </c>
      <c r="T28" s="37">
        <f>SUMPRODUCT(LTA!J28:AN28,LTA!J$101:AN$101,LTA!J$104:AN$104)</f>
        <v>13.67</v>
      </c>
      <c r="U28" s="37">
        <f>SUMPRODUCT(LTA!J28:AN28,LTA!J$102:AN$102,LTA!J$104:AN$104)</f>
        <v>108.91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-116</v>
      </c>
      <c r="AA28" s="75">
        <f>STOA!I28</f>
        <v>0</v>
      </c>
      <c r="AB28" s="75">
        <f>-STOA!O28</f>
        <v>-100</v>
      </c>
      <c r="AC28">
        <f t="shared" si="0"/>
        <v>9.6439825473416008</v>
      </c>
      <c r="AD28">
        <f t="shared" si="1"/>
        <v>631.61543438679178</v>
      </c>
      <c r="AE28">
        <f>'IDT-1'!C28</f>
        <v>-61.387999999999998</v>
      </c>
      <c r="AF28" s="24"/>
      <c r="AG28">
        <f t="shared" si="2"/>
        <v>570.22743438679174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5.7158499999999997</v>
      </c>
      <c r="E29">
        <f>GT_NG!Q29</f>
        <v>8.5968591961671539</v>
      </c>
      <c r="F29">
        <f>GT_Spot!Q29</f>
        <v>0</v>
      </c>
      <c r="G29">
        <f>PPCL_NG!Q29</f>
        <v>-0.31920000000000004</v>
      </c>
      <c r="H29">
        <f>PPCL_Spot!Q29</f>
        <v>0</v>
      </c>
      <c r="I29">
        <f>Bawana_NG!Q29</f>
        <v>45.002032244953256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597.99811213424107</v>
      </c>
      <c r="P29" s="36">
        <v>33.891778722510892</v>
      </c>
      <c r="Q29" s="36">
        <v>9.6785123712924559</v>
      </c>
      <c r="R29" s="38">
        <v>5.84</v>
      </c>
      <c r="S29" s="38">
        <v>0</v>
      </c>
      <c r="T29" s="37">
        <f>SUMPRODUCT(LTA!J29:AN29,LTA!J$101:AN$101,LTA!J$104:AN$104)</f>
        <v>13.99</v>
      </c>
      <c r="U29" s="37">
        <f>SUMPRODUCT(LTA!J29:AN29,LTA!J$102:AN$102,LTA!J$104:AN$104)</f>
        <v>108.91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-50.6</v>
      </c>
      <c r="AA29" s="75">
        <f>STOA!I29</f>
        <v>0</v>
      </c>
      <c r="AB29" s="75">
        <f>-STOA!O29</f>
        <v>-100</v>
      </c>
      <c r="AC29">
        <f t="shared" si="0"/>
        <v>8.8365395762363512</v>
      </c>
      <c r="AD29">
        <f t="shared" si="1"/>
        <v>692.13740509292847</v>
      </c>
      <c r="AE29">
        <f>'IDT-1'!C29</f>
        <v>-70.278000000000006</v>
      </c>
      <c r="AF29" s="24"/>
      <c r="AG29">
        <f t="shared" si="2"/>
        <v>621.85940509292845</v>
      </c>
      <c r="AI29" s="34">
        <f>PXIL!I29</f>
        <v>0</v>
      </c>
      <c r="AJ29" s="34">
        <f>PXIL!O29</f>
        <v>0</v>
      </c>
      <c r="AK29" s="34">
        <f>RTM_IEX!I29</f>
        <v>22.27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5.7158499999999997</v>
      </c>
      <c r="E30">
        <f>GT_NG!Q30</f>
        <v>8.5968591961671539</v>
      </c>
      <c r="F30">
        <f>GT_Spot!Q30</f>
        <v>0</v>
      </c>
      <c r="G30">
        <f>PPCL_NG!Q30</f>
        <v>-0.31920000000000004</v>
      </c>
      <c r="H30">
        <f>PPCL_Spot!Q30</f>
        <v>0</v>
      </c>
      <c r="I30">
        <f>Bawana_NG!Q30</f>
        <v>45.002032244953256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598.00696092478449</v>
      </c>
      <c r="P30" s="36">
        <v>29.04811216532363</v>
      </c>
      <c r="Q30" s="36">
        <v>9.68</v>
      </c>
      <c r="R30" s="38">
        <v>13.957273969927749</v>
      </c>
      <c r="S30" s="38">
        <v>0</v>
      </c>
      <c r="T30" s="37">
        <f>SUMPRODUCT(LTA!J30:AN30,LTA!J$101:AN$101,LTA!J$104:AN$104)</f>
        <v>17.37</v>
      </c>
      <c r="U30" s="37">
        <f>SUMPRODUCT(LTA!J30:AN30,LTA!J$102:AN$102,LTA!J$104:AN$104)</f>
        <v>79.86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</v>
      </c>
      <c r="AA30" s="75">
        <f>STOA!I30</f>
        <v>0</v>
      </c>
      <c r="AB30" s="75">
        <f>-STOA!O30</f>
        <v>-100</v>
      </c>
      <c r="AC30">
        <f t="shared" si="0"/>
        <v>8.0032111568569864</v>
      </c>
      <c r="AD30">
        <f t="shared" si="1"/>
        <v>697.91467734429932</v>
      </c>
      <c r="AE30">
        <f>'IDT-1'!C30</f>
        <v>-63.503999999999998</v>
      </c>
      <c r="AF30" s="24"/>
      <c r="AG30">
        <f t="shared" si="2"/>
        <v>634.4106773442993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5.7158499999999997</v>
      </c>
      <c r="E31">
        <f>GT_NG!Q31</f>
        <v>8.5968591961671539</v>
      </c>
      <c r="F31">
        <f>GT_Spot!Q31</f>
        <v>0</v>
      </c>
      <c r="G31">
        <f>PPCL_NG!Q31</f>
        <v>-0.31920000000000004</v>
      </c>
      <c r="H31">
        <f>PPCL_Spot!Q31</f>
        <v>0</v>
      </c>
      <c r="I31">
        <f>Bawana_NG!Q31</f>
        <v>45.002032244953256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598.27709586175627</v>
      </c>
      <c r="P31" s="36">
        <v>29.04811216532363</v>
      </c>
      <c r="Q31" s="36">
        <v>9.68</v>
      </c>
      <c r="R31" s="38">
        <v>20.75</v>
      </c>
      <c r="S31" s="38">
        <v>0</v>
      </c>
      <c r="T31" s="37">
        <f>SUMPRODUCT(LTA!J31:AN31,LTA!J$101:AN$101,LTA!J$104:AN$104)</f>
        <v>21.84</v>
      </c>
      <c r="U31" s="37">
        <f>SUMPRODUCT(LTA!J31:AN31,LTA!J$102:AN$102,LTA!J$104:AN$104)</f>
        <v>65.59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-100</v>
      </c>
      <c r="AC31">
        <f t="shared" si="0"/>
        <v>8.0554302058447806</v>
      </c>
      <c r="AD31">
        <f t="shared" si="1"/>
        <v>705.80531926235551</v>
      </c>
      <c r="AE31">
        <f>'IDT-1'!C31</f>
        <v>-56.731000000000002</v>
      </c>
      <c r="AF31" s="24"/>
      <c r="AG31">
        <f t="shared" si="2"/>
        <v>649.07431926235552</v>
      </c>
      <c r="AI31" s="34">
        <f>PXIL!I31</f>
        <v>0</v>
      </c>
      <c r="AJ31" s="34">
        <f>PXIL!O31</f>
        <v>0</v>
      </c>
      <c r="AK31" s="34">
        <f>RTM_IEX!I31</f>
        <v>9.68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5.7158499999999997</v>
      </c>
      <c r="E32">
        <f>GT_NG!Q32</f>
        <v>8.5968591961671539</v>
      </c>
      <c r="F32">
        <f>GT_Spot!Q32</f>
        <v>0</v>
      </c>
      <c r="G32">
        <f>PPCL_NG!Q32</f>
        <v>-0.31920000000000004</v>
      </c>
      <c r="H32">
        <f>PPCL_Spot!Q32</f>
        <v>0</v>
      </c>
      <c r="I32">
        <f>Bawana_NG!Q32</f>
        <v>45.002032244953256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586.74459144006153</v>
      </c>
      <c r="P32" s="36">
        <v>55.383073251942285</v>
      </c>
      <c r="Q32" s="36">
        <v>18.856815265113138</v>
      </c>
      <c r="R32" s="38">
        <v>20.749999999999996</v>
      </c>
      <c r="S32" s="38">
        <v>0</v>
      </c>
      <c r="T32" s="37">
        <f>SUMPRODUCT(LTA!J32:AN32,LTA!J$101:AN$101,LTA!J$104:AN$104)</f>
        <v>28.39</v>
      </c>
      <c r="U32" s="37">
        <f>SUMPRODUCT(LTA!J32:AN32,LTA!J$102:AN$102,LTA!J$104:AN$104)</f>
        <v>94.64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-36</v>
      </c>
      <c r="AA32" s="75">
        <f>STOA!I32</f>
        <v>0</v>
      </c>
      <c r="AB32" s="75">
        <f>-STOA!O32</f>
        <v>-100</v>
      </c>
      <c r="AC32">
        <f t="shared" si="0"/>
        <v>8.8823563896281357</v>
      </c>
      <c r="AD32">
        <f t="shared" si="1"/>
        <v>726.62766500860914</v>
      </c>
      <c r="AE32">
        <f>'IDT-1'!C32</f>
        <v>-69.855000000000004</v>
      </c>
      <c r="AF32" s="24"/>
      <c r="AG32">
        <f t="shared" si="2"/>
        <v>656.77266500860912</v>
      </c>
      <c r="AI32" s="34">
        <f>PXIL!I32</f>
        <v>0</v>
      </c>
      <c r="AJ32" s="34">
        <f>PXIL!O32</f>
        <v>0</v>
      </c>
      <c r="AK32" s="34">
        <f>RTM_IEX!I32</f>
        <v>7.75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5.7158499999999997</v>
      </c>
      <c r="E33">
        <f>GT_NG!Q33</f>
        <v>8.5968591961671539</v>
      </c>
      <c r="F33">
        <f>GT_Spot!Q33</f>
        <v>0</v>
      </c>
      <c r="G33">
        <f>PPCL_NG!Q33</f>
        <v>-0.31920000000000004</v>
      </c>
      <c r="H33">
        <f>PPCL_Spot!Q33</f>
        <v>0</v>
      </c>
      <c r="I33">
        <f>Bawana_NG!Q33</f>
        <v>45.002032244953256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601.75100745867906</v>
      </c>
      <c r="P33" s="36">
        <v>55.383073251942285</v>
      </c>
      <c r="Q33" s="36">
        <v>18.856815265113138</v>
      </c>
      <c r="R33" s="38">
        <v>23.75</v>
      </c>
      <c r="S33" s="38">
        <v>0</v>
      </c>
      <c r="T33" s="37">
        <f>SUMPRODUCT(LTA!J33:AN33,LTA!J$101:AN$101,LTA!J$104:AN$104)</f>
        <v>40.74</v>
      </c>
      <c r="U33" s="37">
        <f>SUMPRODUCT(LTA!J33:AN33,LTA!J$102:AN$102,LTA!J$104:AN$104)</f>
        <v>108.91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-61</v>
      </c>
      <c r="AA33" s="75">
        <f>STOA!I33</f>
        <v>0</v>
      </c>
      <c r="AB33" s="75">
        <f>-STOA!O33</f>
        <v>-100</v>
      </c>
      <c r="AC33">
        <f t="shared" si="0"/>
        <v>9.6596533542239325</v>
      </c>
      <c r="AD33">
        <f t="shared" si="1"/>
        <v>711.72678406263094</v>
      </c>
      <c r="AE33">
        <f>'IDT-1'!C33</f>
        <v>-66.045000000000002</v>
      </c>
      <c r="AF33" s="24"/>
      <c r="AG33">
        <f t="shared" si="2"/>
        <v>645.68178406263098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-26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5.7158499999999997</v>
      </c>
      <c r="E34">
        <f>GT_NG!Q34</f>
        <v>8.5968591961671539</v>
      </c>
      <c r="F34">
        <f>GT_Spot!Q34</f>
        <v>0</v>
      </c>
      <c r="G34">
        <f>PPCL_NG!Q34</f>
        <v>-0.31920000000000004</v>
      </c>
      <c r="H34">
        <f>PPCL_Spot!Q34</f>
        <v>0</v>
      </c>
      <c r="I34">
        <f>Bawana_NG!Q34</f>
        <v>45.002032244953256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582.81137354957264</v>
      </c>
      <c r="P34" s="36">
        <v>55.383073251942285</v>
      </c>
      <c r="Q34" s="36">
        <v>18.856815265113138</v>
      </c>
      <c r="R34" s="38">
        <v>23.75</v>
      </c>
      <c r="S34" s="38">
        <v>0</v>
      </c>
      <c r="T34" s="37">
        <f>SUMPRODUCT(LTA!J34:AN34,LTA!J$101:AN$101,LTA!J$104:AN$104)</f>
        <v>59.540000000000006</v>
      </c>
      <c r="U34" s="37">
        <f>SUMPRODUCT(LTA!J34:AN34,LTA!J$102:AN$102,LTA!J$104:AN$104)</f>
        <v>108.91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-91</v>
      </c>
      <c r="AA34" s="75">
        <f>STOA!I34</f>
        <v>0</v>
      </c>
      <c r="AB34" s="75">
        <f>-STOA!O34</f>
        <v>-100</v>
      </c>
      <c r="AC34">
        <f t="shared" si="0"/>
        <v>9.7738402336123347</v>
      </c>
      <c r="AD34">
        <f t="shared" si="1"/>
        <v>698.47296327413608</v>
      </c>
      <c r="AE34">
        <f>'IDT-1'!C34</f>
        <v>-52.497</v>
      </c>
      <c r="AF34" s="24"/>
      <c r="AG34">
        <f t="shared" si="2"/>
        <v>645.97596327413612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5.7158499999999997</v>
      </c>
      <c r="E35">
        <f>GT_NG!Q35</f>
        <v>8.5968591961671539</v>
      </c>
      <c r="F35">
        <f>GT_Spot!Q35</f>
        <v>0</v>
      </c>
      <c r="G35">
        <f>PPCL_NG!Q35</f>
        <v>-0.31920000000000004</v>
      </c>
      <c r="H35">
        <f>PPCL_Spot!Q35</f>
        <v>0</v>
      </c>
      <c r="I35">
        <f>Bawana_NG!Q35</f>
        <v>45.002032244953256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534.01997187964594</v>
      </c>
      <c r="P35" s="36">
        <v>29.04811216532363</v>
      </c>
      <c r="Q35" s="36">
        <v>9.68</v>
      </c>
      <c r="R35" s="38">
        <v>23.75</v>
      </c>
      <c r="S35" s="38">
        <v>0</v>
      </c>
      <c r="T35" s="37">
        <f>SUMPRODUCT(LTA!J35:AN35,LTA!J$101:AN$101,LTA!J$104:AN$104)</f>
        <v>80.22</v>
      </c>
      <c r="U35" s="37">
        <f>SUMPRODUCT(LTA!J35:AN35,LTA!J$102:AN$102,LTA!J$104:AN$104)</f>
        <v>89.8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-25</v>
      </c>
      <c r="AA35" s="75">
        <f>STOA!I35</f>
        <v>0</v>
      </c>
      <c r="AB35" s="75">
        <f>-STOA!O35</f>
        <v>-100</v>
      </c>
      <c r="AC35">
        <f t="shared" si="0"/>
        <v>8.379928702857093</v>
      </c>
      <c r="AD35">
        <f t="shared" si="1"/>
        <v>692.13369678323272</v>
      </c>
      <c r="AE35">
        <f>'IDT-1'!C35</f>
        <v>-49.533000000000001</v>
      </c>
      <c r="AF35" s="24"/>
      <c r="AG35">
        <f t="shared" si="2"/>
        <v>642.60069678323271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5.7158499999999997</v>
      </c>
      <c r="E36">
        <f>GT_NG!Q36</f>
        <v>8.5968591961671539</v>
      </c>
      <c r="F36">
        <f>GT_Spot!Q36</f>
        <v>0</v>
      </c>
      <c r="G36">
        <f>PPCL_NG!Q36</f>
        <v>-0.31920000000000004</v>
      </c>
      <c r="H36">
        <f>PPCL_Spot!Q36</f>
        <v>0</v>
      </c>
      <c r="I36">
        <f>Bawana_NG!Q36</f>
        <v>45.002032244953256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551.13068562085459</v>
      </c>
      <c r="P36" s="36">
        <v>55.383073251942285</v>
      </c>
      <c r="Q36" s="36">
        <v>18.856815265113138</v>
      </c>
      <c r="R36" s="38">
        <v>23.749999999999996</v>
      </c>
      <c r="S36" s="38">
        <v>0</v>
      </c>
      <c r="T36" s="37">
        <f>SUMPRODUCT(LTA!J36:AN36,LTA!J$101:AN$101,LTA!J$104:AN$104)</f>
        <v>97.38000000000001</v>
      </c>
      <c r="U36" s="37">
        <f>SUMPRODUCT(LTA!J36:AN36,LTA!J$102:AN$102,LTA!J$104:AN$104)</f>
        <v>108.91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-111</v>
      </c>
      <c r="AA36" s="75">
        <f>STOA!I36</f>
        <v>0</v>
      </c>
      <c r="AB36" s="75">
        <f>-STOA!O36</f>
        <v>-100</v>
      </c>
      <c r="AC36">
        <f t="shared" si="0"/>
        <v>9.9257015825837644</v>
      </c>
      <c r="AD36">
        <f t="shared" si="1"/>
        <v>693.4804139964466</v>
      </c>
      <c r="AE36">
        <f>'IDT-1'!C36</f>
        <v>-54.19</v>
      </c>
      <c r="AF36" s="24"/>
      <c r="AG36">
        <f t="shared" si="2"/>
        <v>639.29041399644666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5.7158499999999997</v>
      </c>
      <c r="E37">
        <f>GT_NG!Q37</f>
        <v>8.5968591961671539</v>
      </c>
      <c r="F37">
        <f>GT_Spot!Q37</f>
        <v>0</v>
      </c>
      <c r="G37">
        <f>PPCL_NG!Q37</f>
        <v>-0.16113131313131313</v>
      </c>
      <c r="H37">
        <f>PPCL_Spot!Q37</f>
        <v>0</v>
      </c>
      <c r="I37">
        <f>Bawana_NG!Q37</f>
        <v>45.002032244953256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544.98435897864977</v>
      </c>
      <c r="P37" s="36">
        <v>55.383073251942285</v>
      </c>
      <c r="Q37" s="36">
        <v>18.856815265113138</v>
      </c>
      <c r="R37" s="38">
        <v>26.3</v>
      </c>
      <c r="S37" s="38">
        <v>0</v>
      </c>
      <c r="T37" s="37">
        <f>SUMPRODUCT(LTA!J37:AN37,LTA!J$101:AN$101,LTA!J$104:AN$104)</f>
        <v>123.80000000000001</v>
      </c>
      <c r="U37" s="37">
        <f>SUMPRODUCT(LTA!J37:AN37,LTA!J$102:AN$102,LTA!J$104:AN$104)</f>
        <v>108.91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-141</v>
      </c>
      <c r="AA37" s="75">
        <f>STOA!I37</f>
        <v>0</v>
      </c>
      <c r="AB37" s="75">
        <f>-STOA!O37</f>
        <v>-100</v>
      </c>
      <c r="AC37">
        <f t="shared" si="0"/>
        <v>10.631199822938211</v>
      </c>
      <c r="AD37">
        <f t="shared" si="1"/>
        <v>658.75665780075599</v>
      </c>
      <c r="AE37">
        <f>'IDT-1'!C37</f>
        <v>-46.57</v>
      </c>
      <c r="AF37" s="24"/>
      <c r="AG37">
        <f t="shared" si="2"/>
        <v>612.18665780075594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-27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5.7158499999999997</v>
      </c>
      <c r="E38">
        <f>GT_NG!Q38</f>
        <v>8.5968591961671539</v>
      </c>
      <c r="F38">
        <f>GT_Spot!Q38</f>
        <v>0</v>
      </c>
      <c r="G38">
        <f>PPCL_NG!Q38</f>
        <v>-0.16113131313131313</v>
      </c>
      <c r="H38">
        <f>PPCL_Spot!Q38</f>
        <v>0</v>
      </c>
      <c r="I38">
        <f>Bawana_NG!Q38</f>
        <v>45.002032244953256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544.82268517846057</v>
      </c>
      <c r="P38" s="36">
        <v>55.382611894543224</v>
      </c>
      <c r="Q38" s="36">
        <v>18.857459932659932</v>
      </c>
      <c r="R38" s="38">
        <v>26.3</v>
      </c>
      <c r="S38" s="38">
        <v>0</v>
      </c>
      <c r="T38" s="37">
        <f>SUMPRODUCT(LTA!J38:AN38,LTA!J$101:AN$101,LTA!J$104:AN$104)</f>
        <v>141.97</v>
      </c>
      <c r="U38" s="37">
        <f>SUMPRODUCT(LTA!J38:AN38,LTA!J$102:AN$102,LTA!J$104:AN$104)</f>
        <v>108.91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-166</v>
      </c>
      <c r="AA38" s="75">
        <f>STOA!I38</f>
        <v>0</v>
      </c>
      <c r="AB38" s="75">
        <f>-STOA!O38</f>
        <v>-100</v>
      </c>
      <c r="AC38">
        <f t="shared" si="0"/>
        <v>11.00274976715853</v>
      </c>
      <c r="AD38">
        <f t="shared" si="1"/>
        <v>652.39361736649414</v>
      </c>
      <c r="AE38">
        <f>'IDT-1'!C38</f>
        <v>-41.912999999999997</v>
      </c>
      <c r="AF38" s="24"/>
      <c r="AG38">
        <f t="shared" si="2"/>
        <v>610.48061736649413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-26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5.7158499999999997</v>
      </c>
      <c r="E39">
        <f>GT_NG!Q39</f>
        <v>8.5968591961671539</v>
      </c>
      <c r="F39">
        <f>GT_Spot!Q39</f>
        <v>0</v>
      </c>
      <c r="G39">
        <f>PPCL_NG!Q39</f>
        <v>-0.16113131313131313</v>
      </c>
      <c r="H39">
        <f>PPCL_Spot!Q39</f>
        <v>0</v>
      </c>
      <c r="I39">
        <f>Bawana_NG!Q39</f>
        <v>45.002032244953256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533.28111713916587</v>
      </c>
      <c r="P39" s="36">
        <v>55.382611894543224</v>
      </c>
      <c r="Q39" s="36">
        <v>18.857459932659932</v>
      </c>
      <c r="R39" s="38">
        <v>26.3</v>
      </c>
      <c r="S39" s="38">
        <v>0</v>
      </c>
      <c r="T39" s="37">
        <f>SUMPRODUCT(LTA!J39:AN39,LTA!J$101:AN$101,LTA!J$104:AN$104)</f>
        <v>159.49</v>
      </c>
      <c r="U39" s="37">
        <f>SUMPRODUCT(LTA!J39:AN39,LTA!J$102:AN$102,LTA!J$104:AN$104)</f>
        <v>108.91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-171</v>
      </c>
      <c r="AA39" s="75">
        <f>STOA!I39</f>
        <v>0</v>
      </c>
      <c r="AB39" s="75">
        <f>-STOA!O39</f>
        <v>-100</v>
      </c>
      <c r="AC39">
        <f t="shared" si="0"/>
        <v>10.954103290446637</v>
      </c>
      <c r="AD39">
        <f t="shared" si="1"/>
        <v>689.10069580391132</v>
      </c>
      <c r="AE39">
        <f>'IDT-1'!C39</f>
        <v>-39.795999999999999</v>
      </c>
      <c r="AF39" s="24"/>
      <c r="AG39">
        <f t="shared" si="2"/>
        <v>649.30469580391127</v>
      </c>
      <c r="AI39" s="34">
        <f>PXIL!I39</f>
        <v>0</v>
      </c>
      <c r="AJ39" s="34">
        <f>PXIL!O39</f>
        <v>0</v>
      </c>
      <c r="AK39" s="34">
        <f>RTM_IEX!I39</f>
        <v>9.68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5.7158499999999997</v>
      </c>
      <c r="E40">
        <f>GT_NG!Q40</f>
        <v>8.5968591961671539</v>
      </c>
      <c r="F40">
        <f>GT_Spot!Q40</f>
        <v>0</v>
      </c>
      <c r="G40">
        <f>PPCL_NG!Q40</f>
        <v>-0.16113131313131313</v>
      </c>
      <c r="H40">
        <f>PPCL_Spot!Q40</f>
        <v>0</v>
      </c>
      <c r="I40">
        <f>Bawana_NG!Q40</f>
        <v>45.002032244953256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540.98156006534941</v>
      </c>
      <c r="P40" s="36">
        <v>55.383073251942285</v>
      </c>
      <c r="Q40" s="36">
        <v>18.856815265113138</v>
      </c>
      <c r="R40" s="38">
        <v>26.3</v>
      </c>
      <c r="S40" s="38">
        <v>0</v>
      </c>
      <c r="T40" s="37">
        <f>SUMPRODUCT(LTA!J40:AN40,LTA!J$101:AN$101,LTA!J$104:AN$104)</f>
        <v>175.70999999999998</v>
      </c>
      <c r="U40" s="37">
        <f>SUMPRODUCT(LTA!J40:AN40,LTA!J$102:AN$102,LTA!J$104:AN$104)</f>
        <v>108.91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-171</v>
      </c>
      <c r="AA40" s="75">
        <f>STOA!I40</f>
        <v>0</v>
      </c>
      <c r="AB40" s="75">
        <f>-STOA!O40</f>
        <v>-100</v>
      </c>
      <c r="AC40">
        <f t="shared" si="0"/>
        <v>11.079417575067753</v>
      </c>
      <c r="AD40">
        <f t="shared" si="1"/>
        <v>703.21564113532611</v>
      </c>
      <c r="AE40">
        <f>'IDT-1'!C40</f>
        <v>-42.76</v>
      </c>
      <c r="AF40" s="24"/>
      <c r="AG40">
        <f t="shared" si="2"/>
        <v>660.45564113532612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5.7158499999999997</v>
      </c>
      <c r="E41">
        <f>GT_NG!Q41</f>
        <v>8.3222738453129281</v>
      </c>
      <c r="F41">
        <f>GT_Spot!Q41</f>
        <v>0</v>
      </c>
      <c r="G41">
        <f>PPCL_NG!Q41</f>
        <v>-0.16113131313131313</v>
      </c>
      <c r="H41">
        <f>PPCL_Spot!Q41</f>
        <v>0</v>
      </c>
      <c r="I41">
        <f>Bawana_NG!Q41</f>
        <v>45.002032244953256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540.98049561390746</v>
      </c>
      <c r="P41" s="36">
        <v>55.383073251942285</v>
      </c>
      <c r="Q41" s="36">
        <v>18.856815265113138</v>
      </c>
      <c r="R41" s="38">
        <v>26.3</v>
      </c>
      <c r="S41" s="38">
        <v>0</v>
      </c>
      <c r="T41" s="37">
        <f>SUMPRODUCT(LTA!J41:AN41,LTA!J$101:AN$101,LTA!J$104:AN$104)</f>
        <v>185.73000000000002</v>
      </c>
      <c r="U41" s="37">
        <f>SUMPRODUCT(LTA!J41:AN41,LTA!J$102:AN$102,LTA!J$104:AN$104)</f>
        <v>108.91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-181</v>
      </c>
      <c r="AA41" s="75">
        <f>STOA!I41</f>
        <v>0</v>
      </c>
      <c r="AB41" s="75">
        <f>-STOA!O41</f>
        <v>-100</v>
      </c>
      <c r="AC41">
        <f t="shared" si="0"/>
        <v>11.253949132029499</v>
      </c>
      <c r="AD41">
        <f t="shared" si="1"/>
        <v>702.78545977606825</v>
      </c>
      <c r="AE41">
        <f>'IDT-1'!C41</f>
        <v>-33.869</v>
      </c>
      <c r="AF41" s="24"/>
      <c r="AG41">
        <f t="shared" si="2"/>
        <v>668.91645977606822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5.7158499999999997</v>
      </c>
      <c r="E42">
        <f>GT_NG!Q42</f>
        <v>8.3222738453129281</v>
      </c>
      <c r="F42">
        <f>GT_Spot!Q42</f>
        <v>0</v>
      </c>
      <c r="G42">
        <f>PPCL_NG!Q42</f>
        <v>-0.16113131313131313</v>
      </c>
      <c r="H42">
        <f>PPCL_Spot!Q42</f>
        <v>0</v>
      </c>
      <c r="I42">
        <f>Bawana_NG!Q42</f>
        <v>45.002032244953256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518.25405121470249</v>
      </c>
      <c r="P42" s="36">
        <v>29.04811216532363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199.44</v>
      </c>
      <c r="U42" s="37">
        <f>SUMPRODUCT(LTA!J42:AN42,LTA!J$102:AN$102,LTA!J$104:AN$104)</f>
        <v>80.12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-121</v>
      </c>
      <c r="AA42" s="75">
        <f>STOA!I42</f>
        <v>0</v>
      </c>
      <c r="AB42" s="75">
        <f>-STOA!O42</f>
        <v>-100</v>
      </c>
      <c r="AC42">
        <f t="shared" si="0"/>
        <v>10.229445138089536</v>
      </c>
      <c r="AD42">
        <f t="shared" si="1"/>
        <v>707.92174301907119</v>
      </c>
      <c r="AE42">
        <f>'IDT-1'!C42</f>
        <v>-36.832999999999998</v>
      </c>
      <c r="AF42" s="24"/>
      <c r="AG42">
        <f t="shared" si="2"/>
        <v>671.08874301907122</v>
      </c>
      <c r="AI42" s="34">
        <f>PXIL!I42</f>
        <v>0</v>
      </c>
      <c r="AJ42" s="34">
        <f>PXIL!O42</f>
        <v>0</v>
      </c>
      <c r="AK42" s="34">
        <f>RTM_IEX!I42</f>
        <v>17.43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5.7158499999999997</v>
      </c>
      <c r="E43">
        <f>GT_NG!Q43</f>
        <v>8.3222738453129281</v>
      </c>
      <c r="F43">
        <f>GT_Spot!Q43</f>
        <v>0</v>
      </c>
      <c r="G43">
        <f>PPCL_NG!Q43</f>
        <v>-0.16113131313131313</v>
      </c>
      <c r="H43">
        <f>PPCL_Spot!Q43</f>
        <v>0</v>
      </c>
      <c r="I43">
        <f>Bawana_NG!Q43</f>
        <v>45.002032244953256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516.05230016341636</v>
      </c>
      <c r="P43" s="36">
        <v>29.04811216532363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208.79</v>
      </c>
      <c r="U43" s="37">
        <f>SUMPRODUCT(LTA!J43:AN43,LTA!J$102:AN$102,LTA!J$104:AN$104)</f>
        <v>66.88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-120</v>
      </c>
      <c r="AA43" s="75">
        <f>STOA!I43</f>
        <v>0</v>
      </c>
      <c r="AB43" s="75">
        <f>-STOA!O43</f>
        <v>-100</v>
      </c>
      <c r="AC43">
        <f t="shared" si="0"/>
        <v>10.15842360131602</v>
      </c>
      <c r="AD43">
        <f t="shared" si="1"/>
        <v>701.93101350455879</v>
      </c>
      <c r="AE43">
        <f>'IDT-1'!C43</f>
        <v>-28.364999999999998</v>
      </c>
      <c r="AF43" s="24"/>
      <c r="AG43">
        <f t="shared" si="2"/>
        <v>673.56601350455878</v>
      </c>
      <c r="AI43" s="34">
        <f>PXIL!I43</f>
        <v>0</v>
      </c>
      <c r="AJ43" s="34">
        <f>PXIL!O43</f>
        <v>0</v>
      </c>
      <c r="AK43" s="34">
        <f>RTM_IEX!I43</f>
        <v>16.46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5.7158499999999997</v>
      </c>
      <c r="E44">
        <f>GT_NG!Q44</f>
        <v>8.3222738453129281</v>
      </c>
      <c r="F44">
        <f>GT_Spot!Q44</f>
        <v>0</v>
      </c>
      <c r="G44">
        <f>PPCL_NG!Q44</f>
        <v>-0.16113131313131313</v>
      </c>
      <c r="H44">
        <f>PPCL_Spot!Q44</f>
        <v>0</v>
      </c>
      <c r="I44">
        <f>Bawana_NG!Q44</f>
        <v>45.002032244953256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514.27938828304309</v>
      </c>
      <c r="P44" s="36">
        <v>33.887864793346772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218.03</v>
      </c>
      <c r="U44" s="37">
        <f>SUMPRODUCT(LTA!J44:AN44,LTA!J$102:AN$102,LTA!J$104:AN$104)</f>
        <v>76.540000000000006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-150</v>
      </c>
      <c r="AA44" s="75">
        <f>STOA!I44</f>
        <v>0</v>
      </c>
      <c r="AB44" s="75">
        <f>-STOA!O44</f>
        <v>-100</v>
      </c>
      <c r="AC44">
        <f t="shared" si="0"/>
        <v>10.575483625561201</v>
      </c>
      <c r="AD44">
        <f t="shared" si="1"/>
        <v>688.6407942279634</v>
      </c>
      <c r="AE44">
        <f>'IDT-1'!C44</f>
        <v>-7.1970000000000001</v>
      </c>
      <c r="AF44" s="24"/>
      <c r="AG44">
        <f t="shared" si="2"/>
        <v>681.44379422796339</v>
      </c>
      <c r="AI44" s="34">
        <f>PXIL!I44</f>
        <v>0</v>
      </c>
      <c r="AJ44" s="34">
        <f>PXIL!O44</f>
        <v>0</v>
      </c>
      <c r="AK44" s="34">
        <f>RTM_IEX!I44</f>
        <v>11.62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5.7158499999999997</v>
      </c>
      <c r="E45">
        <f>GT_NG!Q45</f>
        <v>8.3222738453129281</v>
      </c>
      <c r="F45">
        <f>GT_Spot!Q45</f>
        <v>0</v>
      </c>
      <c r="G45">
        <f>PPCL_NG!Q45</f>
        <v>-0.16113131313131313</v>
      </c>
      <c r="H45">
        <f>PPCL_Spot!Q45</f>
        <v>0</v>
      </c>
      <c r="I45">
        <f>Bawana_NG!Q45</f>
        <v>45.002032244953256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514.27938828304309</v>
      </c>
      <c r="P45" s="36">
        <v>33.887864793346772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226.26</v>
      </c>
      <c r="U45" s="37">
        <f>SUMPRODUCT(LTA!J45:AN45,LTA!J$102:AN$102,LTA!J$104:AN$104)</f>
        <v>76.490000000000009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-155</v>
      </c>
      <c r="AA45" s="75">
        <f>STOA!I45</f>
        <v>0</v>
      </c>
      <c r="AB45" s="75">
        <f>-STOA!O45</f>
        <v>-100</v>
      </c>
      <c r="AC45">
        <f t="shared" si="0"/>
        <v>10.768506263172178</v>
      </c>
      <c r="AD45">
        <f t="shared" si="1"/>
        <v>700.33777159035253</v>
      </c>
      <c r="AE45">
        <f>'IDT-1'!C45</f>
        <v>-2.117</v>
      </c>
      <c r="AF45" s="24"/>
      <c r="AG45">
        <f t="shared" si="2"/>
        <v>698.22077159035257</v>
      </c>
      <c r="AI45" s="34">
        <f>PXIL!I45</f>
        <v>0</v>
      </c>
      <c r="AJ45" s="34">
        <f>PXIL!O45</f>
        <v>0</v>
      </c>
      <c r="AK45" s="34">
        <f>RTM_IEX!I45</f>
        <v>20.329999999999998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5.7158499999999997</v>
      </c>
      <c r="E46">
        <f>GT_NG!Q46</f>
        <v>8.3222738453129281</v>
      </c>
      <c r="F46">
        <f>GT_Spot!Q46</f>
        <v>0</v>
      </c>
      <c r="G46">
        <f>PPCL_NG!Q46</f>
        <v>-0.16113131313131313</v>
      </c>
      <c r="H46">
        <f>PPCL_Spot!Q46</f>
        <v>0</v>
      </c>
      <c r="I46">
        <f>Bawana_NG!Q46</f>
        <v>45.002032244953256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517.53665477748496</v>
      </c>
      <c r="P46" s="36">
        <v>33.887864793346772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229.91</v>
      </c>
      <c r="U46" s="37">
        <f>SUMPRODUCT(LTA!J46:AN46,LTA!J$102:AN$102,LTA!J$104:AN$104)</f>
        <v>76.47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-150</v>
      </c>
      <c r="AA46" s="75">
        <f>STOA!I46</f>
        <v>0</v>
      </c>
      <c r="AB46" s="75">
        <f>-STOA!O46</f>
        <v>-100</v>
      </c>
      <c r="AC46">
        <f t="shared" si="0"/>
        <v>10.75066757071229</v>
      </c>
      <c r="AD46">
        <f t="shared" si="1"/>
        <v>708.37287677725431</v>
      </c>
      <c r="AE46">
        <f>'IDT-1'!C46</f>
        <v>0</v>
      </c>
      <c r="AF46" s="24"/>
      <c r="AG46">
        <f t="shared" si="2"/>
        <v>708.37287677725431</v>
      </c>
      <c r="AI46" s="34">
        <f>PXIL!I46</f>
        <v>0</v>
      </c>
      <c r="AJ46" s="34">
        <f>PXIL!O46</f>
        <v>0</v>
      </c>
      <c r="AK46" s="34">
        <f>RTM_IEX!I46</f>
        <v>16.46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5.7158499999999997</v>
      </c>
      <c r="E47">
        <f>GT_NG!Q47</f>
        <v>8.3222738453129281</v>
      </c>
      <c r="F47">
        <f>GT_Spot!Q47</f>
        <v>0</v>
      </c>
      <c r="G47">
        <f>PPCL_NG!Q47</f>
        <v>-0.16113131313131313</v>
      </c>
      <c r="H47">
        <f>PPCL_Spot!Q47</f>
        <v>0</v>
      </c>
      <c r="I47">
        <f>Bawana_NG!Q47</f>
        <v>45.002032244953256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523.43813383693464</v>
      </c>
      <c r="P47" s="36">
        <v>29.04811216532363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231.68</v>
      </c>
      <c r="U47" s="37">
        <f>SUMPRODUCT(LTA!J47:AN47,LTA!J$102:AN$102,LTA!J$104:AN$104)</f>
        <v>76.430000000000007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-145</v>
      </c>
      <c r="AA47" s="75">
        <f>STOA!I47</f>
        <v>0</v>
      </c>
      <c r="AB47" s="75">
        <f>-STOA!O47</f>
        <v>-100</v>
      </c>
      <c r="AC47">
        <f t="shared" si="0"/>
        <v>10.696788125697868</v>
      </c>
      <c r="AD47">
        <f t="shared" si="1"/>
        <v>712.34848265369521</v>
      </c>
      <c r="AE47">
        <f>'IDT-1'!C47</f>
        <v>0</v>
      </c>
      <c r="AF47" s="24"/>
      <c r="AG47">
        <f t="shared" si="2"/>
        <v>712.34848265369521</v>
      </c>
      <c r="AI47" s="34">
        <f>PXIL!I47</f>
        <v>0</v>
      </c>
      <c r="AJ47" s="34">
        <f>PXIL!O47</f>
        <v>0</v>
      </c>
      <c r="AK47" s="34">
        <f>RTM_IEX!I47</f>
        <v>12.59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5.7158499999999997</v>
      </c>
      <c r="E48">
        <f>GT_NG!Q48</f>
        <v>8.3222738453129281</v>
      </c>
      <c r="F48">
        <f>GT_Spot!Q48</f>
        <v>0</v>
      </c>
      <c r="G48">
        <f>PPCL_NG!Q48</f>
        <v>-0.16113131313131313</v>
      </c>
      <c r="H48">
        <f>PPCL_Spot!Q48</f>
        <v>0</v>
      </c>
      <c r="I48">
        <f>Bawana_NG!Q48</f>
        <v>45.002032244953256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530.22521583693481</v>
      </c>
      <c r="P48" s="36">
        <v>29.04811216532363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233</v>
      </c>
      <c r="U48" s="37">
        <f>SUMPRODUCT(LTA!J48:AN48,LTA!J$102:AN$102,LTA!J$104:AN$104)</f>
        <v>66.739999999999995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-125</v>
      </c>
      <c r="AA48" s="75">
        <f>STOA!I48</f>
        <v>0</v>
      </c>
      <c r="AB48" s="75">
        <f>-STOA!O48</f>
        <v>-100</v>
      </c>
      <c r="AC48">
        <f t="shared" si="0"/>
        <v>10.411575896853961</v>
      </c>
      <c r="AD48">
        <f t="shared" si="1"/>
        <v>720.40077688253939</v>
      </c>
      <c r="AE48">
        <f>'IDT-1'!C48</f>
        <v>-5.9269999999999996</v>
      </c>
      <c r="AF48" s="24"/>
      <c r="AG48">
        <f t="shared" si="2"/>
        <v>714.47377688253937</v>
      </c>
      <c r="AI48" s="34">
        <f>PXIL!I48</f>
        <v>0</v>
      </c>
      <c r="AJ48" s="34">
        <f>PXIL!O48</f>
        <v>0</v>
      </c>
      <c r="AK48" s="34">
        <f>RTM_IEX!I48</f>
        <v>1.94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5.7158499999999997</v>
      </c>
      <c r="E49">
        <f>GT_NG!Q49</f>
        <v>8.3222738453129281</v>
      </c>
      <c r="F49">
        <f>GT_Spot!Q49</f>
        <v>0</v>
      </c>
      <c r="G49">
        <f>PPCL_NG!Q49</f>
        <v>-0.16113131313131313</v>
      </c>
      <c r="H49">
        <f>PPCL_Spot!Q49</f>
        <v>0</v>
      </c>
      <c r="I49">
        <f>Bawana_NG!Q49</f>
        <v>45.002032244953256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530.22368811551735</v>
      </c>
      <c r="P49" s="36">
        <v>29.04811216532363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233.57999999999998</v>
      </c>
      <c r="U49" s="37">
        <f>SUMPRODUCT(LTA!J49:AN49,LTA!J$102:AN$102,LTA!J$104:AN$104)</f>
        <v>66.73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-130</v>
      </c>
      <c r="AA49" s="75">
        <f>STOA!I49</f>
        <v>0</v>
      </c>
      <c r="AB49" s="75">
        <f>-STOA!O49</f>
        <v>-100</v>
      </c>
      <c r="AC49">
        <f t="shared" si="0"/>
        <v>10.571673090516466</v>
      </c>
      <c r="AD49">
        <f t="shared" si="1"/>
        <v>728.38915196745938</v>
      </c>
      <c r="AE49">
        <f>'IDT-1'!C49</f>
        <v>0</v>
      </c>
      <c r="AF49" s="24"/>
      <c r="AG49">
        <f t="shared" si="2"/>
        <v>728.38915196745938</v>
      </c>
      <c r="AI49" s="34">
        <f>PXIL!I49</f>
        <v>0</v>
      </c>
      <c r="AJ49" s="34">
        <f>PXIL!O49</f>
        <v>0</v>
      </c>
      <c r="AK49" s="34">
        <f>RTM_IEX!I49</f>
        <v>14.52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5.7158499999999997</v>
      </c>
      <c r="E50">
        <f>GT_NG!Q50</f>
        <v>8.3222738453129281</v>
      </c>
      <c r="F50">
        <f>GT_Spot!Q50</f>
        <v>0</v>
      </c>
      <c r="G50">
        <f>PPCL_NG!Q50</f>
        <v>-0.16113131313131313</v>
      </c>
      <c r="H50">
        <f>PPCL_Spot!Q50</f>
        <v>0</v>
      </c>
      <c r="I50">
        <f>Bawana_NG!Q50</f>
        <v>45.002032244953256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520.18214675051775</v>
      </c>
      <c r="P50" s="36">
        <v>29.04811216532363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233.32999999999998</v>
      </c>
      <c r="U50" s="37">
        <f>SUMPRODUCT(LTA!J50:AN50,LTA!J$102:AN$102,LTA!J$104:AN$104)</f>
        <v>66.72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-130</v>
      </c>
      <c r="AA50" s="75">
        <f>STOA!I50</f>
        <v>0</v>
      </c>
      <c r="AB50" s="75">
        <f>-STOA!O50</f>
        <v>-100</v>
      </c>
      <c r="AC50">
        <f t="shared" si="0"/>
        <v>10.583275526504467</v>
      </c>
      <c r="AD50">
        <f t="shared" si="1"/>
        <v>729.69600816647176</v>
      </c>
      <c r="AE50">
        <f>'IDT-1'!C50</f>
        <v>0</v>
      </c>
      <c r="AF50" s="24"/>
      <c r="AG50">
        <f t="shared" si="2"/>
        <v>729.69600816647176</v>
      </c>
      <c r="AI50" s="34">
        <f>PXIL!I50</f>
        <v>0</v>
      </c>
      <c r="AJ50" s="34">
        <f>PXIL!O50</f>
        <v>0</v>
      </c>
      <c r="AK50" s="34">
        <f>RTM_IEX!I50</f>
        <v>26.14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5.7158499999999997</v>
      </c>
      <c r="E51">
        <f>GT_NG!Q51</f>
        <v>7.9977534400449315</v>
      </c>
      <c r="F51">
        <f>GT_Spot!Q51</f>
        <v>0</v>
      </c>
      <c r="G51">
        <f>PPCL_NG!Q51</f>
        <v>-0.16113131313131313</v>
      </c>
      <c r="H51">
        <f>PPCL_Spot!Q51</f>
        <v>0</v>
      </c>
      <c r="I51">
        <f>Bawana_NG!Q51</f>
        <v>45.002032244953256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509.32801122628558</v>
      </c>
      <c r="P51" s="36">
        <v>29.04811216532363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233.47</v>
      </c>
      <c r="U51" s="37">
        <f>SUMPRODUCT(LTA!J51:AN51,LTA!J$102:AN$102,LTA!J$104:AN$104)</f>
        <v>66.73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-120</v>
      </c>
      <c r="AA51" s="75">
        <f>STOA!I51</f>
        <v>0</v>
      </c>
      <c r="AB51" s="75">
        <f>-STOA!O51</f>
        <v>-100</v>
      </c>
      <c r="AC51">
        <f t="shared" si="0"/>
        <v>10.474178079102915</v>
      </c>
      <c r="AD51">
        <f t="shared" si="1"/>
        <v>737.49644968437303</v>
      </c>
      <c r="AE51">
        <f>'IDT-1'!C51</f>
        <v>0</v>
      </c>
      <c r="AF51" s="24"/>
      <c r="AG51">
        <f t="shared" si="2"/>
        <v>737.49644968437303</v>
      </c>
      <c r="AI51" s="34">
        <f>PXIL!I51</f>
        <v>0</v>
      </c>
      <c r="AJ51" s="34">
        <f>PXIL!O51</f>
        <v>0</v>
      </c>
      <c r="AK51" s="34">
        <f>RTM_IEX!I51</f>
        <v>34.86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5.7158499999999997</v>
      </c>
      <c r="E52">
        <f>GT_NG!Q52</f>
        <v>7.9977534400449315</v>
      </c>
      <c r="F52">
        <f>GT_Spot!Q52</f>
        <v>0</v>
      </c>
      <c r="G52">
        <f>PPCL_NG!Q52</f>
        <v>-0.16113131313131313</v>
      </c>
      <c r="H52">
        <f>PPCL_Spot!Q52</f>
        <v>0</v>
      </c>
      <c r="I52">
        <f>Bawana_NG!Q52</f>
        <v>45.002032244953256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509.32801122628558</v>
      </c>
      <c r="P52" s="36">
        <v>29.04811216532363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235.11</v>
      </c>
      <c r="U52" s="37">
        <f>SUMPRODUCT(LTA!J52:AN52,LTA!J$102:AN$102,LTA!J$104:AN$104)</f>
        <v>66.73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-115</v>
      </c>
      <c r="AA52" s="75">
        <f>STOA!I52</f>
        <v>0</v>
      </c>
      <c r="AB52" s="75">
        <f>-STOA!O52</f>
        <v>-100</v>
      </c>
      <c r="AC52">
        <f t="shared" si="0"/>
        <v>10.384555441491937</v>
      </c>
      <c r="AD52">
        <f t="shared" si="1"/>
        <v>737.44607232198405</v>
      </c>
      <c r="AE52">
        <f>'IDT-1'!C52</f>
        <v>0</v>
      </c>
      <c r="AF52" s="24"/>
      <c r="AG52">
        <f t="shared" si="2"/>
        <v>737.44607232198405</v>
      </c>
      <c r="AI52" s="34">
        <f>PXIL!I52</f>
        <v>0</v>
      </c>
      <c r="AJ52" s="34">
        <f>PXIL!O52</f>
        <v>0</v>
      </c>
      <c r="AK52" s="34">
        <f>RTM_IEX!I52</f>
        <v>28.08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5.7158499999999997</v>
      </c>
      <c r="E53">
        <f>GT_NG!Q53</f>
        <v>7.9977534400449315</v>
      </c>
      <c r="F53">
        <f>GT_Spot!Q53</f>
        <v>0</v>
      </c>
      <c r="G53">
        <f>PPCL_NG!Q53</f>
        <v>-0.16113131313131313</v>
      </c>
      <c r="H53">
        <f>PPCL_Spot!Q53</f>
        <v>0</v>
      </c>
      <c r="I53">
        <f>Bawana_NG!Q53</f>
        <v>45.002032244953256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509.32801122628558</v>
      </c>
      <c r="P53" s="36">
        <v>29.04811216532363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235.11</v>
      </c>
      <c r="U53" s="37">
        <f>SUMPRODUCT(LTA!J53:AN53,LTA!J$102:AN$102,LTA!J$104:AN$104)</f>
        <v>66.72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-120</v>
      </c>
      <c r="AA53" s="75">
        <f>STOA!I53</f>
        <v>0</v>
      </c>
      <c r="AB53" s="75">
        <f>-STOA!O53</f>
        <v>-100</v>
      </c>
      <c r="AC53">
        <f t="shared" si="0"/>
        <v>10.360658079102912</v>
      </c>
      <c r="AD53">
        <f t="shared" si="1"/>
        <v>724.70996968437305</v>
      </c>
      <c r="AE53">
        <f>'IDT-1'!C53</f>
        <v>0</v>
      </c>
      <c r="AF53" s="24"/>
      <c r="AG53">
        <f t="shared" si="2"/>
        <v>724.70996968437305</v>
      </c>
      <c r="AI53" s="34">
        <f>PXIL!I53</f>
        <v>0</v>
      </c>
      <c r="AJ53" s="34">
        <f>PXIL!O53</f>
        <v>0</v>
      </c>
      <c r="AK53" s="34">
        <f>RTM_IEX!I53</f>
        <v>20.329999999999998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5.7158499999999997</v>
      </c>
      <c r="E54">
        <f>GT_NG!Q54</f>
        <v>7.9977534400449315</v>
      </c>
      <c r="F54">
        <f>GT_Spot!Q54</f>
        <v>0</v>
      </c>
      <c r="G54">
        <f>PPCL_NG!Q54</f>
        <v>-0.16113131313131313</v>
      </c>
      <c r="H54">
        <f>PPCL_Spot!Q54</f>
        <v>0</v>
      </c>
      <c r="I54">
        <f>Bawana_NG!Q54</f>
        <v>45.002032244953256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515.30064348787982</v>
      </c>
      <c r="P54" s="36">
        <v>29.04811216532363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234.44</v>
      </c>
      <c r="U54" s="37">
        <f>SUMPRODUCT(LTA!J54:AN54,LTA!J$102:AN$102,LTA!J$104:AN$104)</f>
        <v>66.72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-135</v>
      </c>
      <c r="AA54" s="75">
        <f>STOA!I54</f>
        <v>0</v>
      </c>
      <c r="AB54" s="75">
        <f>-STOA!O54</f>
        <v>-100</v>
      </c>
      <c r="AC54">
        <f t="shared" si="0"/>
        <v>10.54049315583787</v>
      </c>
      <c r="AD54">
        <f t="shared" si="1"/>
        <v>714.83276686923227</v>
      </c>
      <c r="AE54">
        <f>'IDT-1'!C54</f>
        <v>0</v>
      </c>
      <c r="AF54" s="24"/>
      <c r="AG54">
        <f t="shared" si="2"/>
        <v>714.83276686923227</v>
      </c>
      <c r="AI54" s="34">
        <f>PXIL!I54</f>
        <v>0</v>
      </c>
      <c r="AJ54" s="34">
        <f>PXIL!O54</f>
        <v>0</v>
      </c>
      <c r="AK54" s="34">
        <f>RTM_IEX!I54</f>
        <v>20.329999999999998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5.7158499999999997</v>
      </c>
      <c r="E55">
        <f>GT_NG!Q55</f>
        <v>7.9977534400449315</v>
      </c>
      <c r="F55">
        <f>GT_Spot!Q55</f>
        <v>0</v>
      </c>
      <c r="G55">
        <f>PPCL_NG!Q55</f>
        <v>-0.16113131313131313</v>
      </c>
      <c r="H55">
        <f>PPCL_Spot!Q55</f>
        <v>0</v>
      </c>
      <c r="I55">
        <f>Bawana_NG!Q55</f>
        <v>45.002032244953256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518.78259212916203</v>
      </c>
      <c r="P55" s="36">
        <v>29.04811216532363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232.94</v>
      </c>
      <c r="U55" s="37">
        <f>SUMPRODUCT(LTA!J55:AN55,LTA!J$102:AN$102,LTA!J$104:AN$104)</f>
        <v>66.72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-160</v>
      </c>
      <c r="AA55" s="75">
        <f>STOA!I55</f>
        <v>0</v>
      </c>
      <c r="AB55" s="75">
        <f>-STOA!O55</f>
        <v>-100</v>
      </c>
      <c r="AC55">
        <f t="shared" si="0"/>
        <v>10.737295491936042</v>
      </c>
      <c r="AD55">
        <f t="shared" si="1"/>
        <v>686.77791317441643</v>
      </c>
      <c r="AE55">
        <f>'IDT-1'!C55</f>
        <v>0</v>
      </c>
      <c r="AF55" s="24"/>
      <c r="AG55">
        <f t="shared" si="2"/>
        <v>686.77791317441643</v>
      </c>
      <c r="AI55" s="34">
        <f>PXIL!I55</f>
        <v>0</v>
      </c>
      <c r="AJ55" s="34">
        <f>PXIL!O55</f>
        <v>0</v>
      </c>
      <c r="AK55" s="34">
        <f>RTM_IEX!I55</f>
        <v>15.49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5.7158499999999997</v>
      </c>
      <c r="E56">
        <f>GT_NG!Q56</f>
        <v>7.9977534400449315</v>
      </c>
      <c r="F56">
        <f>GT_Spot!Q56</f>
        <v>0</v>
      </c>
      <c r="G56">
        <f>PPCL_NG!Q56</f>
        <v>-0.16113131313131313</v>
      </c>
      <c r="H56">
        <f>PPCL_Spot!Q56</f>
        <v>0</v>
      </c>
      <c r="I56">
        <f>Bawana_NG!Q56</f>
        <v>45.002032244953256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518.78259212916203</v>
      </c>
      <c r="P56" s="36">
        <v>29.04811216532363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231.94</v>
      </c>
      <c r="U56" s="37">
        <f>SUMPRODUCT(LTA!J56:AN56,LTA!J$102:AN$102,LTA!J$104:AN$104)</f>
        <v>66.72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-175</v>
      </c>
      <c r="AA56" s="75">
        <f>STOA!I56</f>
        <v>0</v>
      </c>
      <c r="AB56" s="75">
        <f>-STOA!O56</f>
        <v>-100</v>
      </c>
      <c r="AC56">
        <f t="shared" si="0"/>
        <v>10.93840340476897</v>
      </c>
      <c r="AD56">
        <f t="shared" si="1"/>
        <v>679.29680526158347</v>
      </c>
      <c r="AE56">
        <f>'IDT-1'!C56</f>
        <v>0</v>
      </c>
      <c r="AF56" s="24"/>
      <c r="AG56">
        <f t="shared" si="2"/>
        <v>679.29680526158347</v>
      </c>
      <c r="AI56" s="34">
        <f>PXIL!I56</f>
        <v>0</v>
      </c>
      <c r="AJ56" s="34">
        <f>PXIL!O56</f>
        <v>0</v>
      </c>
      <c r="AK56" s="34">
        <f>RTM_IEX!I56</f>
        <v>24.21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5.7158499999999997</v>
      </c>
      <c r="E57">
        <f>GT_NG!Q57</f>
        <v>7.9977534400449315</v>
      </c>
      <c r="F57">
        <f>GT_Spot!Q57</f>
        <v>0</v>
      </c>
      <c r="G57">
        <f>PPCL_NG!Q57</f>
        <v>-0.16113131313131313</v>
      </c>
      <c r="H57">
        <f>PPCL_Spot!Q57</f>
        <v>0</v>
      </c>
      <c r="I57">
        <f>Bawana_NG!Q57</f>
        <v>45.002032244953256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509.82364399075624</v>
      </c>
      <c r="P57" s="36">
        <v>29.04811216532363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230.94</v>
      </c>
      <c r="U57" s="37">
        <f>SUMPRODUCT(LTA!J57:AN57,LTA!J$102:AN$102,LTA!J$104:AN$104)</f>
        <v>66.72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-185</v>
      </c>
      <c r="AA57" s="75">
        <f>STOA!I57</f>
        <v>0</v>
      </c>
      <c r="AB57" s="75">
        <f>-STOA!O57</f>
        <v>-100</v>
      </c>
      <c r="AC57">
        <f t="shared" si="0"/>
        <v>10.973601936372951</v>
      </c>
      <c r="AD57">
        <f t="shared" si="1"/>
        <v>663.17265859157362</v>
      </c>
      <c r="AE57">
        <f>'IDT-1'!C57</f>
        <v>0</v>
      </c>
      <c r="AF57" s="24"/>
      <c r="AG57">
        <f t="shared" si="2"/>
        <v>663.17265859157362</v>
      </c>
      <c r="AI57" s="34">
        <f>PXIL!I57</f>
        <v>0</v>
      </c>
      <c r="AJ57" s="34">
        <f>PXIL!O57</f>
        <v>0</v>
      </c>
      <c r="AK57" s="34">
        <f>RTM_IEX!I57</f>
        <v>28.08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5.7158499999999997</v>
      </c>
      <c r="E58">
        <f>GT_NG!Q58</f>
        <v>7.9977534400449315</v>
      </c>
      <c r="F58">
        <f>GT_Spot!Q58</f>
        <v>0</v>
      </c>
      <c r="G58">
        <f>PPCL_NG!Q58</f>
        <v>-0.16113131313131313</v>
      </c>
      <c r="H58">
        <f>PPCL_Spot!Q58</f>
        <v>0</v>
      </c>
      <c r="I58">
        <f>Bawana_NG!Q58</f>
        <v>45.002032244953256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509.82364399075624</v>
      </c>
      <c r="P58" s="36">
        <v>29.04811216532363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226.94</v>
      </c>
      <c r="U58" s="37">
        <f>SUMPRODUCT(LTA!J58:AN58,LTA!J$102:AN$102,LTA!J$104:AN$104)</f>
        <v>66.72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-190</v>
      </c>
      <c r="AA58" s="75">
        <f>STOA!I58</f>
        <v>0</v>
      </c>
      <c r="AB58" s="75">
        <f>-STOA!O58</f>
        <v>-100</v>
      </c>
      <c r="AC58">
        <f t="shared" si="0"/>
        <v>11.050904573983926</v>
      </c>
      <c r="AD58">
        <f t="shared" si="1"/>
        <v>661.83535595396268</v>
      </c>
      <c r="AE58">
        <f>'IDT-1'!C58</f>
        <v>0</v>
      </c>
      <c r="AF58" s="24"/>
      <c r="AG58">
        <f t="shared" si="2"/>
        <v>661.83535595396268</v>
      </c>
      <c r="AI58" s="34">
        <f>PXIL!I58</f>
        <v>0</v>
      </c>
      <c r="AJ58" s="34">
        <f>PXIL!O58</f>
        <v>0</v>
      </c>
      <c r="AK58" s="34">
        <f>RTM_IEX!I58</f>
        <v>35.82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5.7158499999999997</v>
      </c>
      <c r="E59">
        <f>GT_NG!Q59</f>
        <v>7.9977534400449315</v>
      </c>
      <c r="F59">
        <f>GT_Spot!Q59</f>
        <v>0</v>
      </c>
      <c r="G59">
        <f>PPCL_NG!Q59</f>
        <v>-0.16113131313131313</v>
      </c>
      <c r="H59">
        <f>PPCL_Spot!Q59</f>
        <v>0</v>
      </c>
      <c r="I59">
        <f>Bawana_NG!Q59</f>
        <v>45.002032244953256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508.73771066756785</v>
      </c>
      <c r="P59" s="36">
        <v>29.04811216532363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220.29</v>
      </c>
      <c r="U59" s="37">
        <f>SUMPRODUCT(LTA!J59:AN59,LTA!J$102:AN$102,LTA!J$104:AN$104)</f>
        <v>105.2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-175</v>
      </c>
      <c r="AA59" s="75">
        <f>STOA!I59</f>
        <v>0</v>
      </c>
      <c r="AB59" s="75">
        <f>-STOA!O59</f>
        <v>-100</v>
      </c>
      <c r="AC59">
        <f t="shared" si="0"/>
        <v>10.979601978173283</v>
      </c>
      <c r="AD59">
        <f t="shared" si="1"/>
        <v>659.83072522658495</v>
      </c>
      <c r="AE59">
        <f>'IDT-1'!C59</f>
        <v>0</v>
      </c>
      <c r="AF59" s="24"/>
      <c r="AG59">
        <f t="shared" si="2"/>
        <v>659.83072522658495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-12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5.7158499999999997</v>
      </c>
      <c r="E60">
        <f>GT_NG!Q60</f>
        <v>7.9857397504456342</v>
      </c>
      <c r="F60">
        <f>GT_Spot!Q60</f>
        <v>0</v>
      </c>
      <c r="G60">
        <f>PPCL_NG!Q60</f>
        <v>-0.16113131313131313</v>
      </c>
      <c r="H60">
        <f>PPCL_Spot!Q60</f>
        <v>0</v>
      </c>
      <c r="I60">
        <f>Bawana_NG!Q60</f>
        <v>45.002032244953256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508.73771066756785</v>
      </c>
      <c r="P60" s="36">
        <v>29.04811216532363</v>
      </c>
      <c r="Q60" s="36">
        <v>9.68</v>
      </c>
      <c r="R60" s="38">
        <v>26.3</v>
      </c>
      <c r="S60" s="38">
        <v>0</v>
      </c>
      <c r="T60" s="37">
        <f>SUMPRODUCT(LTA!J60:AN60,LTA!J$101:AN$101,LTA!J$104:AN$104)</f>
        <v>211.44</v>
      </c>
      <c r="U60" s="37">
        <f>SUMPRODUCT(LTA!J60:AN60,LTA!J$102:AN$102,LTA!J$104:AN$104)</f>
        <v>105.2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-165</v>
      </c>
      <c r="AA60" s="75">
        <f>STOA!I60</f>
        <v>0</v>
      </c>
      <c r="AB60" s="75">
        <f>-STOA!O60</f>
        <v>-100</v>
      </c>
      <c r="AC60">
        <f t="shared" si="0"/>
        <v>10.803956854960662</v>
      </c>
      <c r="AD60">
        <f t="shared" si="1"/>
        <v>662.14435666019835</v>
      </c>
      <c r="AE60">
        <f>'IDT-1'!C60</f>
        <v>0</v>
      </c>
      <c r="AF60" s="24"/>
      <c r="AG60">
        <f t="shared" si="2"/>
        <v>662.14435666019835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5.7158499999999997</v>
      </c>
      <c r="E61">
        <f>GT_NG!Q61</f>
        <v>7.9857397504456342</v>
      </c>
      <c r="F61">
        <f>GT_Spot!Q61</f>
        <v>0</v>
      </c>
      <c r="G61">
        <f>PPCL_NG!Q61</f>
        <v>-0.16113131313131313</v>
      </c>
      <c r="H61">
        <f>PPCL_Spot!Q61</f>
        <v>0</v>
      </c>
      <c r="I61">
        <f>Bawana_NG!Q61</f>
        <v>45.002032244953256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510.34132417356784</v>
      </c>
      <c r="P61" s="36">
        <v>29.04811216532363</v>
      </c>
      <c r="Q61" s="36">
        <v>9.68</v>
      </c>
      <c r="R61" s="38">
        <v>26.3</v>
      </c>
      <c r="S61" s="38">
        <v>0</v>
      </c>
      <c r="T61" s="37">
        <f>SUMPRODUCT(LTA!J61:AN61,LTA!J$101:AN$101,LTA!J$104:AN$104)</f>
        <v>200.81</v>
      </c>
      <c r="U61" s="37">
        <f>SUMPRODUCT(LTA!J61:AN61,LTA!J$102:AN$102,LTA!J$104:AN$104)</f>
        <v>86.09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-160</v>
      </c>
      <c r="AA61" s="75">
        <f>STOA!I61</f>
        <v>0</v>
      </c>
      <c r="AB61" s="75">
        <f>-STOA!O61</f>
        <v>-100</v>
      </c>
      <c r="AC61">
        <f t="shared" si="0"/>
        <v>10.533546613458336</v>
      </c>
      <c r="AD61">
        <f t="shared" si="1"/>
        <v>663.82838040770059</v>
      </c>
      <c r="AE61">
        <f>'IDT-1'!C61</f>
        <v>0</v>
      </c>
      <c r="AF61" s="24"/>
      <c r="AG61">
        <f t="shared" si="2"/>
        <v>663.82838040770059</v>
      </c>
      <c r="AI61" s="34">
        <f>PXIL!I61</f>
        <v>0</v>
      </c>
      <c r="AJ61" s="34">
        <f>PXIL!O61</f>
        <v>0</v>
      </c>
      <c r="AK61" s="34">
        <f>RTM_IEX!I61</f>
        <v>13.55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5.7158499999999997</v>
      </c>
      <c r="E62">
        <f>GT_NG!Q62</f>
        <v>7.9857397504456342</v>
      </c>
      <c r="F62">
        <f>GT_Spot!Q62</f>
        <v>0</v>
      </c>
      <c r="G62">
        <f>PPCL_NG!Q62</f>
        <v>-0.16113131313131313</v>
      </c>
      <c r="H62">
        <f>PPCL_Spot!Q62</f>
        <v>0</v>
      </c>
      <c r="I62">
        <f>Bawana_NG!Q62</f>
        <v>45.002032244953256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507.62702408673482</v>
      </c>
      <c r="P62" s="36">
        <v>29.04811216532363</v>
      </c>
      <c r="Q62" s="36">
        <v>9.68</v>
      </c>
      <c r="R62" s="38">
        <v>26.3</v>
      </c>
      <c r="S62" s="38">
        <v>0</v>
      </c>
      <c r="T62" s="37">
        <f>SUMPRODUCT(LTA!J62:AN62,LTA!J$101:AN$101,LTA!J$104:AN$104)</f>
        <v>188.87</v>
      </c>
      <c r="U62" s="37">
        <f>SUMPRODUCT(LTA!J62:AN62,LTA!J$102:AN$102,LTA!J$104:AN$104)</f>
        <v>86.09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-150</v>
      </c>
      <c r="AA62" s="75">
        <f>STOA!I62</f>
        <v>0</v>
      </c>
      <c r="AB62" s="75">
        <f>-STOA!O62</f>
        <v>-100</v>
      </c>
      <c r="AC62">
        <f t="shared" si="0"/>
        <v>10.324343497472254</v>
      </c>
      <c r="AD62">
        <f t="shared" si="1"/>
        <v>660.35328343685376</v>
      </c>
      <c r="AE62">
        <f>'IDT-1'!C62</f>
        <v>0</v>
      </c>
      <c r="AF62" s="24"/>
      <c r="AG62">
        <f t="shared" si="2"/>
        <v>660.35328343685376</v>
      </c>
      <c r="AI62" s="34">
        <f>PXIL!I62</f>
        <v>0</v>
      </c>
      <c r="AJ62" s="34">
        <f>PXIL!O62</f>
        <v>0</v>
      </c>
      <c r="AK62" s="34">
        <f>RTM_IEX!I62</f>
        <v>14.52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5.7158499999999997</v>
      </c>
      <c r="E63">
        <f>GT_NG!Q63</f>
        <v>7.9857397504456342</v>
      </c>
      <c r="F63">
        <f>GT_Spot!Q63</f>
        <v>0</v>
      </c>
      <c r="G63">
        <f>PPCL_NG!Q63</f>
        <v>-0.16113131313131313</v>
      </c>
      <c r="H63">
        <f>PPCL_Spot!Q63</f>
        <v>0</v>
      </c>
      <c r="I63">
        <f>Bawana_NG!Q63</f>
        <v>45.002032244953256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510.34535195188408</v>
      </c>
      <c r="P63" s="36">
        <v>29.04811216532363</v>
      </c>
      <c r="Q63" s="36">
        <v>9.68</v>
      </c>
      <c r="R63" s="38">
        <v>26.3</v>
      </c>
      <c r="S63" s="38">
        <v>0</v>
      </c>
      <c r="T63" s="37">
        <f>SUMPRODUCT(LTA!J63:AN63,LTA!J$101:AN$101,LTA!J$104:AN$104)</f>
        <v>177.05</v>
      </c>
      <c r="U63" s="37">
        <f>SUMPRODUCT(LTA!J63:AN63,LTA!J$102:AN$102,LTA!J$104:AN$104)</f>
        <v>86.09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-145</v>
      </c>
      <c r="AA63" s="75">
        <f>STOA!I63</f>
        <v>0</v>
      </c>
      <c r="AB63" s="75">
        <f>-STOA!O63</f>
        <v>-100</v>
      </c>
      <c r="AC63">
        <f t="shared" si="0"/>
        <v>10.250986145074588</v>
      </c>
      <c r="AD63">
        <f t="shared" si="1"/>
        <v>662.13496865440072</v>
      </c>
      <c r="AE63">
        <f>'IDT-1'!C63</f>
        <v>0</v>
      </c>
      <c r="AF63" s="24"/>
      <c r="AG63">
        <f t="shared" si="2"/>
        <v>662.13496865440072</v>
      </c>
      <c r="AI63" s="34">
        <f>PXIL!I63</f>
        <v>0</v>
      </c>
      <c r="AJ63" s="34">
        <f>PXIL!O63</f>
        <v>0</v>
      </c>
      <c r="AK63" s="34">
        <f>RTM_IEX!I63</f>
        <v>20.329999999999998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5.7158499999999997</v>
      </c>
      <c r="E64">
        <f>GT_NG!Q64</f>
        <v>7.9857397504456342</v>
      </c>
      <c r="F64">
        <f>GT_Spot!Q64</f>
        <v>0</v>
      </c>
      <c r="G64">
        <f>PPCL_NG!Q64</f>
        <v>-0.16113131313131313</v>
      </c>
      <c r="H64">
        <f>PPCL_Spot!Q64</f>
        <v>0</v>
      </c>
      <c r="I64">
        <f>Bawana_NG!Q64</f>
        <v>45.002032244953256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510.3441095205265</v>
      </c>
      <c r="P64" s="36">
        <v>29.04811216532363</v>
      </c>
      <c r="Q64" s="36">
        <v>9.68</v>
      </c>
      <c r="R64" s="38">
        <v>26.3</v>
      </c>
      <c r="S64" s="38">
        <v>0</v>
      </c>
      <c r="T64" s="37">
        <f>SUMPRODUCT(LTA!J64:AN64,LTA!J$101:AN$101,LTA!J$104:AN$104)</f>
        <v>164.79</v>
      </c>
      <c r="U64" s="37">
        <f>SUMPRODUCT(LTA!J64:AN64,LTA!J$102:AN$102,LTA!J$104:AN$104)</f>
        <v>86.09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-140</v>
      </c>
      <c r="AA64" s="75">
        <f>STOA!I64</f>
        <v>0</v>
      </c>
      <c r="AB64" s="75">
        <f>-STOA!O64</f>
        <v>-100</v>
      </c>
      <c r="AC64">
        <f t="shared" si="0"/>
        <v>10.107232574067668</v>
      </c>
      <c r="AD64">
        <f t="shared" si="1"/>
        <v>655.98747979404993</v>
      </c>
      <c r="AE64">
        <f>'IDT-1'!C64</f>
        <v>0</v>
      </c>
      <c r="AF64" s="24"/>
      <c r="AG64">
        <f t="shared" si="2"/>
        <v>655.98747979404993</v>
      </c>
      <c r="AI64" s="34">
        <f>PXIL!I64</f>
        <v>0</v>
      </c>
      <c r="AJ64" s="34">
        <f>PXIL!O64</f>
        <v>0</v>
      </c>
      <c r="AK64" s="34">
        <f>RTM_IEX!I64</f>
        <v>21.3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5.7158499999999997</v>
      </c>
      <c r="E65">
        <f>GT_NG!Q65</f>
        <v>7.9857397504456342</v>
      </c>
      <c r="F65">
        <f>GT_Spot!Q65</f>
        <v>0</v>
      </c>
      <c r="G65">
        <f>PPCL_NG!Q65</f>
        <v>-0.16113131313131313</v>
      </c>
      <c r="H65">
        <f>PPCL_Spot!Q65</f>
        <v>0</v>
      </c>
      <c r="I65">
        <f>Bawana_NG!Q65</f>
        <v>45.002032244953256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512.56860860811287</v>
      </c>
      <c r="P65" s="36">
        <v>29.04811216532363</v>
      </c>
      <c r="Q65" s="36">
        <v>9.68</v>
      </c>
      <c r="R65" s="38">
        <v>26.3</v>
      </c>
      <c r="S65" s="38">
        <v>0</v>
      </c>
      <c r="T65" s="37">
        <f>SUMPRODUCT(LTA!J65:AN65,LTA!J$101:AN$101,LTA!J$104:AN$104)</f>
        <v>147.26999999999998</v>
      </c>
      <c r="U65" s="37">
        <f>SUMPRODUCT(LTA!J65:AN65,LTA!J$102:AN$102,LTA!J$104:AN$104)</f>
        <v>105.2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-135</v>
      </c>
      <c r="AA65" s="75">
        <f>STOA!I65</f>
        <v>0</v>
      </c>
      <c r="AB65" s="75">
        <f>-STOA!O65</f>
        <v>-100</v>
      </c>
      <c r="AC65">
        <f t="shared" si="0"/>
        <v>9.9600975284274504</v>
      </c>
      <c r="AD65">
        <f t="shared" si="1"/>
        <v>649.45911392727646</v>
      </c>
      <c r="AE65">
        <f>'IDT-1'!C65</f>
        <v>0</v>
      </c>
      <c r="AF65" s="24"/>
      <c r="AG65">
        <f t="shared" si="2"/>
        <v>649.45911392727646</v>
      </c>
      <c r="AI65" s="34">
        <f>PXIL!I65</f>
        <v>0</v>
      </c>
      <c r="AJ65" s="34">
        <f>PXIL!O65</f>
        <v>0</v>
      </c>
      <c r="AK65" s="34">
        <f>RTM_IEX!I65</f>
        <v>5.81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5.7158499999999997</v>
      </c>
      <c r="E66">
        <f>GT_NG!Q66</f>
        <v>7.9857397504456342</v>
      </c>
      <c r="F66">
        <f>GT_Spot!Q66</f>
        <v>0</v>
      </c>
      <c r="G66">
        <f>PPCL_NG!Q66</f>
        <v>-0.16113131313131313</v>
      </c>
      <c r="H66">
        <f>PPCL_Spot!Q66</f>
        <v>0</v>
      </c>
      <c r="I66">
        <f>Bawana_NG!Q66</f>
        <v>45.002032244953256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513.27248888663712</v>
      </c>
      <c r="P66" s="36">
        <v>29.04811216532363</v>
      </c>
      <c r="Q66" s="36">
        <v>9.68</v>
      </c>
      <c r="R66" s="38">
        <v>26.3</v>
      </c>
      <c r="S66" s="38">
        <v>0</v>
      </c>
      <c r="T66" s="37">
        <f>SUMPRODUCT(LTA!J66:AN66,LTA!J$101:AN$101,LTA!J$104:AN$104)</f>
        <v>126.91</v>
      </c>
      <c r="U66" s="37">
        <f>SUMPRODUCT(LTA!J66:AN66,LTA!J$102:AN$102,LTA!J$104:AN$104)</f>
        <v>105.2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-115</v>
      </c>
      <c r="AA66" s="75">
        <f>STOA!I66</f>
        <v>0</v>
      </c>
      <c r="AB66" s="75">
        <f>-STOA!O66</f>
        <v>-100</v>
      </c>
      <c r="AC66">
        <f t="shared" si="0"/>
        <v>9.5584331244345559</v>
      </c>
      <c r="AD66">
        <f t="shared" si="1"/>
        <v>644.39465860979374</v>
      </c>
      <c r="AE66">
        <f>'IDT-1'!C66</f>
        <v>-4.234</v>
      </c>
      <c r="AF66" s="24"/>
      <c r="AG66">
        <f t="shared" si="2"/>
        <v>640.1606586097937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5.7158499999999997</v>
      </c>
      <c r="E67">
        <f>GT_NG!Q67</f>
        <v>7.9857397504456342</v>
      </c>
      <c r="F67">
        <f>GT_Spot!Q67</f>
        <v>0</v>
      </c>
      <c r="G67">
        <f>PPCL_NG!Q67</f>
        <v>-0.16113131313131313</v>
      </c>
      <c r="H67">
        <f>PPCL_Spot!Q67</f>
        <v>0</v>
      </c>
      <c r="I67">
        <f>Bawana_NG!Q67</f>
        <v>45.002032244953256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518.60892179107066</v>
      </c>
      <c r="P67" s="36">
        <v>29.04811216532363</v>
      </c>
      <c r="Q67" s="36">
        <v>9.68</v>
      </c>
      <c r="R67" s="38">
        <v>26.3</v>
      </c>
      <c r="S67" s="38">
        <v>0</v>
      </c>
      <c r="T67" s="37">
        <f>SUMPRODUCT(LTA!J67:AN67,LTA!J$101:AN$101,LTA!J$104:AN$104)</f>
        <v>109.8</v>
      </c>
      <c r="U67" s="37">
        <f>SUMPRODUCT(LTA!J67:AN67,LTA!J$102:AN$102,LTA!J$104:AN$104)</f>
        <v>105.21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-100</v>
      </c>
      <c r="AA67" s="75">
        <f>STOA!I67</f>
        <v>0</v>
      </c>
      <c r="AB67" s="75">
        <f>-STOA!O67</f>
        <v>-100</v>
      </c>
      <c r="AC67">
        <f t="shared" si="0"/>
        <v>9.3217418211606429</v>
      </c>
      <c r="AD67">
        <f t="shared" si="1"/>
        <v>647.86778281750105</v>
      </c>
      <c r="AE67">
        <f>'IDT-1'!C67</f>
        <v>-11.430999999999999</v>
      </c>
      <c r="AF67" s="24"/>
      <c r="AG67">
        <f t="shared" si="2"/>
        <v>636.43678281750101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5.7158499999999997</v>
      </c>
      <c r="E68">
        <f>GT_NG!Q68</f>
        <v>7.9857397504456342</v>
      </c>
      <c r="F68">
        <f>GT_Spot!Q68</f>
        <v>0</v>
      </c>
      <c r="G68">
        <f>PPCL_NG!Q68</f>
        <v>-0.16113131313131313</v>
      </c>
      <c r="H68">
        <f>PPCL_Spot!Q68</f>
        <v>0</v>
      </c>
      <c r="I68">
        <f>Bawana_NG!Q68</f>
        <v>45.002032244953256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568.36694473714942</v>
      </c>
      <c r="P68" s="36">
        <v>55.362611936777547</v>
      </c>
      <c r="Q68" s="36">
        <v>18.857459932659932</v>
      </c>
      <c r="R68" s="38">
        <v>26.3</v>
      </c>
      <c r="S68" s="38">
        <v>0</v>
      </c>
      <c r="T68" s="37">
        <f>SUMPRODUCT(LTA!J68:AN68,LTA!J$101:AN$101,LTA!J$104:AN$104)</f>
        <v>93.82</v>
      </c>
      <c r="U68" s="37">
        <f>SUMPRODUCT(LTA!J68:AN68,LTA!J$102:AN$102,LTA!J$104:AN$104)</f>
        <v>105.21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-156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10.428492809725276</v>
      </c>
      <c r="AD68">
        <f t="shared" ref="AD68:AD98" si="4">SUM(B68:AB68,AI68:AR68)-AC68</f>
        <v>660.03101447912911</v>
      </c>
      <c r="AE68">
        <f>'IDT-1'!C68</f>
        <v>-24.978000000000002</v>
      </c>
      <c r="AF68" s="24"/>
      <c r="AG68">
        <f t="shared" ref="AG68:AG98" si="5">SUM(AD68:AF68)</f>
        <v>635.05301447912916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5.7158499999999997</v>
      </c>
      <c r="E69">
        <f>GT_NG!Q69</f>
        <v>7.9857397504456342</v>
      </c>
      <c r="F69">
        <f>GT_Spot!Q69</f>
        <v>0</v>
      </c>
      <c r="G69">
        <f>PPCL_NG!Q69</f>
        <v>-0.16113131313131313</v>
      </c>
      <c r="H69">
        <f>PPCL_Spot!Q69</f>
        <v>0</v>
      </c>
      <c r="I69">
        <f>Bawana_NG!Q69</f>
        <v>45.002032244953256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571.61360551860423</v>
      </c>
      <c r="P69" s="36">
        <v>55.382611894543224</v>
      </c>
      <c r="Q69" s="36">
        <v>18.857459932659932</v>
      </c>
      <c r="R69" s="38">
        <v>23.379999999999995</v>
      </c>
      <c r="S69" s="38">
        <v>0</v>
      </c>
      <c r="T69" s="37">
        <f>SUMPRODUCT(LTA!J69:AN69,LTA!J$101:AN$101,LTA!J$104:AN$104)</f>
        <v>71.739999999999995</v>
      </c>
      <c r="U69" s="37">
        <f>SUMPRODUCT(LTA!J69:AN69,LTA!J$102:AN$102,LTA!J$104:AN$104)</f>
        <v>107.41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-111</v>
      </c>
      <c r="AA69" s="75">
        <f>STOA!I69</f>
        <v>0</v>
      </c>
      <c r="AB69" s="75">
        <f>-STOA!O69</f>
        <v>-100</v>
      </c>
      <c r="AC69">
        <f t="shared" si="3"/>
        <v>9.8570836857316255</v>
      </c>
      <c r="AD69">
        <f t="shared" si="4"/>
        <v>686.06908434234333</v>
      </c>
      <c r="AE69">
        <f>'IDT-1'!C69</f>
        <v>-43.183</v>
      </c>
      <c r="AF69" s="24"/>
      <c r="AG69">
        <f t="shared" si="5"/>
        <v>642.88608434234334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5.7158499999999997</v>
      </c>
      <c r="E70">
        <f>GT_NG!Q70</f>
        <v>7.9857397504456342</v>
      </c>
      <c r="F70">
        <f>GT_Spot!Q70</f>
        <v>0</v>
      </c>
      <c r="G70">
        <f>PPCL_NG!Q70</f>
        <v>-0.16113131313131313</v>
      </c>
      <c r="H70">
        <f>PPCL_Spot!Q70</f>
        <v>0</v>
      </c>
      <c r="I70">
        <f>Bawana_NG!Q70</f>
        <v>45.002032244953256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574.19616665935519</v>
      </c>
      <c r="P70" s="36">
        <v>55.382611894543224</v>
      </c>
      <c r="Q70" s="36">
        <v>18.857459932659932</v>
      </c>
      <c r="R70" s="38">
        <v>15.920000000000002</v>
      </c>
      <c r="S70" s="38">
        <v>0</v>
      </c>
      <c r="T70" s="37">
        <f>SUMPRODUCT(LTA!J70:AN70,LTA!J$101:AN$101,LTA!J$104:AN$104)</f>
        <v>53.52</v>
      </c>
      <c r="U70" s="37">
        <f>SUMPRODUCT(LTA!J70:AN70,LTA!J$102:AN$102,LTA!J$104:AN$104)</f>
        <v>107.41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-71</v>
      </c>
      <c r="AA70" s="75">
        <f>STOA!I70</f>
        <v>0</v>
      </c>
      <c r="AB70" s="75">
        <f>-STOA!O70</f>
        <v>-100</v>
      </c>
      <c r="AC70">
        <f t="shared" si="3"/>
        <v>9.2987011228824201</v>
      </c>
      <c r="AD70">
        <f t="shared" si="4"/>
        <v>703.53002804594337</v>
      </c>
      <c r="AE70">
        <f>'IDT-1'!C70</f>
        <v>-54.19</v>
      </c>
      <c r="AF70" s="24"/>
      <c r="AG70">
        <f t="shared" si="5"/>
        <v>649.34002804594343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5.7158499999999997</v>
      </c>
      <c r="E71">
        <f>GT_NG!Q71</f>
        <v>7.9857397504456342</v>
      </c>
      <c r="F71">
        <f>GT_Spot!Q71</f>
        <v>0</v>
      </c>
      <c r="G71">
        <f>PPCL_NG!Q71</f>
        <v>-0.16113131313131313</v>
      </c>
      <c r="H71">
        <f>PPCL_Spot!Q71</f>
        <v>0</v>
      </c>
      <c r="I71">
        <f>Bawana_NG!Q71</f>
        <v>45.002032244953256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531.63812868046659</v>
      </c>
      <c r="P71" s="36">
        <v>55.383073251942285</v>
      </c>
      <c r="Q71" s="36">
        <v>18.856815265113138</v>
      </c>
      <c r="R71" s="38">
        <v>7.82</v>
      </c>
      <c r="S71" s="38">
        <v>0</v>
      </c>
      <c r="T71" s="37">
        <f>SUMPRODUCT(LTA!J71:AN71,LTA!J$101:AN$101,LTA!J$104:AN$104)</f>
        <v>42.230000000000004</v>
      </c>
      <c r="U71" s="37">
        <f>SUMPRODUCT(LTA!J71:AN71,LTA!J$102:AN$102,LTA!J$104:AN$104)</f>
        <v>107.41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-100</v>
      </c>
      <c r="AC71">
        <f t="shared" si="3"/>
        <v>8.3362577214630349</v>
      </c>
      <c r="AD71">
        <f t="shared" si="4"/>
        <v>737.75425015832661</v>
      </c>
      <c r="AE71">
        <f>'IDT-1'!C71</f>
        <v>-74.512</v>
      </c>
      <c r="AF71" s="24"/>
      <c r="AG71">
        <f t="shared" si="5"/>
        <v>663.24225015832667</v>
      </c>
      <c r="AI71" s="34">
        <f>PXIL!I71</f>
        <v>0</v>
      </c>
      <c r="AJ71" s="34">
        <f>PXIL!O71</f>
        <v>0</v>
      </c>
      <c r="AK71" s="34">
        <f>RTM_IEX!I71</f>
        <v>24.21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5.7158499999999997</v>
      </c>
      <c r="E72">
        <f>GT_NG!Q72</f>
        <v>7.9857397504456342</v>
      </c>
      <c r="F72">
        <f>GT_Spot!Q72</f>
        <v>0</v>
      </c>
      <c r="G72">
        <f>PPCL_NG!Q72</f>
        <v>-0.16113131313131313</v>
      </c>
      <c r="H72">
        <f>PPCL_Spot!Q72</f>
        <v>0</v>
      </c>
      <c r="I72">
        <f>Bawana_NG!Q72</f>
        <v>45.002032244953256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574.3396224932884</v>
      </c>
      <c r="P72" s="36">
        <v>55.383073251942285</v>
      </c>
      <c r="Q72" s="36">
        <v>18.856815265113138</v>
      </c>
      <c r="R72" s="38">
        <v>4.78</v>
      </c>
      <c r="S72" s="38">
        <v>0</v>
      </c>
      <c r="T72" s="37">
        <f>SUMPRODUCT(LTA!J72:AN72,LTA!J$101:AN$101,LTA!J$104:AN$104)</f>
        <v>37.33</v>
      </c>
      <c r="U72" s="37">
        <f>SUMPRODUCT(LTA!J72:AN72,LTA!J$102:AN$102,LTA!J$104:AN$104)</f>
        <v>107.41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-100</v>
      </c>
      <c r="AC72">
        <f t="shared" si="3"/>
        <v>8.6421588670158673</v>
      </c>
      <c r="AD72">
        <f t="shared" si="4"/>
        <v>772.20984282559562</v>
      </c>
      <c r="AE72">
        <f>'IDT-1'!C72</f>
        <v>-95.68</v>
      </c>
      <c r="AF72" s="24"/>
      <c r="AG72">
        <f t="shared" si="5"/>
        <v>676.52984282559555</v>
      </c>
      <c r="AI72" s="34">
        <f>PXIL!I72</f>
        <v>0</v>
      </c>
      <c r="AJ72" s="34">
        <f>PXIL!O72</f>
        <v>0</v>
      </c>
      <c r="AK72" s="34">
        <f>RTM_IEX!I72</f>
        <v>24.21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5.7158499999999997</v>
      </c>
      <c r="E73">
        <f>GT_NG!Q73</f>
        <v>7.9857397504456342</v>
      </c>
      <c r="F73">
        <f>GT_Spot!Q73</f>
        <v>0</v>
      </c>
      <c r="G73">
        <f>PPCL_NG!Q73</f>
        <v>-0.16113131313131313</v>
      </c>
      <c r="H73">
        <f>PPCL_Spot!Q73</f>
        <v>0</v>
      </c>
      <c r="I73">
        <f>Bawana_NG!Q73</f>
        <v>45.002032244953256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621.14139944706369</v>
      </c>
      <c r="P73" s="36">
        <v>55.382611894543224</v>
      </c>
      <c r="Q73" s="36">
        <v>14.752539600550964</v>
      </c>
      <c r="R73" s="38">
        <v>2.37</v>
      </c>
      <c r="S73" s="38">
        <v>0</v>
      </c>
      <c r="T73" s="37">
        <f>SUMPRODUCT(LTA!J73:AN73,LTA!J$101:AN$101,LTA!J$104:AN$104)</f>
        <v>25.89</v>
      </c>
      <c r="U73" s="37">
        <f>SUMPRODUCT(LTA!J73:AN73,LTA!J$102:AN$102,LTA!J$104:AN$104)</f>
        <v>107.41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-100</v>
      </c>
      <c r="AC73">
        <f t="shared" si="3"/>
        <v>8.8107408184158302</v>
      </c>
      <c r="AD73">
        <f t="shared" si="4"/>
        <v>791.19830080600957</v>
      </c>
      <c r="AE73">
        <f>'IDT-1'!C73</f>
        <v>-95</v>
      </c>
      <c r="AF73" s="24"/>
      <c r="AG73">
        <f t="shared" si="5"/>
        <v>696.19830080600957</v>
      </c>
      <c r="AI73" s="34">
        <f>PXIL!I73</f>
        <v>0</v>
      </c>
      <c r="AJ73" s="34">
        <f>PXIL!O73</f>
        <v>0</v>
      </c>
      <c r="AK73" s="34">
        <f>RTM_IEX!I73</f>
        <v>14.52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5.7158499999999997</v>
      </c>
      <c r="E74">
        <f>GT_NG!Q74</f>
        <v>7.9857397504456342</v>
      </c>
      <c r="F74">
        <f>GT_Spot!Q74</f>
        <v>0</v>
      </c>
      <c r="G74">
        <f>PPCL_NG!Q74</f>
        <v>-0.16113131313131313</v>
      </c>
      <c r="H74">
        <f>PPCL_Spot!Q74</f>
        <v>0</v>
      </c>
      <c r="I74">
        <f>Bawana_NG!Q74</f>
        <v>45.002032244953256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637.3054545335865</v>
      </c>
      <c r="P74" s="36">
        <v>55.382611894543224</v>
      </c>
      <c r="Q74" s="36">
        <v>14.752539600550964</v>
      </c>
      <c r="R74" s="38">
        <v>0.73</v>
      </c>
      <c r="S74" s="38">
        <v>0</v>
      </c>
      <c r="T74" s="37">
        <f>SUMPRODUCT(LTA!J74:AN74,LTA!J$101:AN$101,LTA!J$104:AN$104)</f>
        <v>20.62</v>
      </c>
      <c r="U74" s="37">
        <f>SUMPRODUCT(LTA!J74:AN74,LTA!J$102:AN$102,LTA!J$104:AN$104)</f>
        <v>107.41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-100</v>
      </c>
      <c r="AC74">
        <f t="shared" si="3"/>
        <v>8.9347685031772315</v>
      </c>
      <c r="AD74">
        <f t="shared" si="4"/>
        <v>805.16832820777108</v>
      </c>
      <c r="AE74">
        <f>'IDT-1'!C74</f>
        <v>-95</v>
      </c>
      <c r="AF74" s="24"/>
      <c r="AG74">
        <f t="shared" si="5"/>
        <v>710.16832820777108</v>
      </c>
      <c r="AI74" s="34">
        <f>PXIL!I74</f>
        <v>0</v>
      </c>
      <c r="AJ74" s="34">
        <f>PXIL!O74</f>
        <v>0</v>
      </c>
      <c r="AK74" s="34">
        <f>RTM_IEX!I74</f>
        <v>19.36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5.7158499999999997</v>
      </c>
      <c r="E75">
        <f>GT_NG!Q75</f>
        <v>7.9857397504456342</v>
      </c>
      <c r="F75">
        <f>GT_Spot!Q75</f>
        <v>0</v>
      </c>
      <c r="G75">
        <f>PPCL_NG!Q75</f>
        <v>-0.16113131313131313</v>
      </c>
      <c r="H75">
        <f>PPCL_Spot!Q75</f>
        <v>0</v>
      </c>
      <c r="I75">
        <f>Bawana_NG!Q75</f>
        <v>45.002032244953256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657.70970310143321</v>
      </c>
      <c r="P75" s="36">
        <v>55.382611894543224</v>
      </c>
      <c r="Q75" s="36">
        <v>14.752539600550964</v>
      </c>
      <c r="R75" s="38">
        <v>0</v>
      </c>
      <c r="S75" s="38">
        <v>0</v>
      </c>
      <c r="T75" s="37">
        <f>SUMPRODUCT(LTA!J75:AN75,LTA!J$101:AN$101,LTA!J$104:AN$104)</f>
        <v>15.610000000000001</v>
      </c>
      <c r="U75" s="37">
        <f>SUMPRODUCT(LTA!J75:AN75,LTA!J$102:AN$102,LTA!J$104:AN$104)</f>
        <v>107.41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-200</v>
      </c>
      <c r="AC75">
        <f t="shared" si="3"/>
        <v>9.781258642793814</v>
      </c>
      <c r="AD75">
        <f t="shared" si="4"/>
        <v>699.62608663600122</v>
      </c>
      <c r="AE75">
        <f>'IDT-1'!C75</f>
        <v>0</v>
      </c>
      <c r="AF75" s="24"/>
      <c r="AG75">
        <f t="shared" si="5"/>
        <v>699.62608663600122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5.7158499999999997</v>
      </c>
      <c r="E76">
        <f>GT_NG!Q76</f>
        <v>7.990762124711317</v>
      </c>
      <c r="F76">
        <f>GT_Spot!Q76</f>
        <v>0</v>
      </c>
      <c r="G76">
        <f>PPCL_NG!Q76</f>
        <v>-0.16113131313131313</v>
      </c>
      <c r="H76">
        <f>PPCL_Spot!Q76</f>
        <v>0</v>
      </c>
      <c r="I76">
        <f>Bawana_NG!Q76</f>
        <v>45.002032244953256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679.69535587152063</v>
      </c>
      <c r="P76" s="36">
        <v>55.382611894543224</v>
      </c>
      <c r="Q76" s="36">
        <v>14.752539600550964</v>
      </c>
      <c r="R76" s="38">
        <v>0</v>
      </c>
      <c r="S76" s="38">
        <v>0</v>
      </c>
      <c r="T76" s="37">
        <f>SUMPRODUCT(LTA!J76:AN76,LTA!J$101:AN$101,LTA!J$104:AN$104)</f>
        <v>20.23</v>
      </c>
      <c r="U76" s="37">
        <f>SUMPRODUCT(LTA!J76:AN76,LTA!J$102:AN$102,LTA!J$104:AN$104)</f>
        <v>107.41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-200</v>
      </c>
      <c r="AC76">
        <f t="shared" si="3"/>
        <v>10.015432584064122</v>
      </c>
      <c r="AD76">
        <f t="shared" si="4"/>
        <v>726.00258783908396</v>
      </c>
      <c r="AE76">
        <f>'IDT-1'!C76</f>
        <v>-15</v>
      </c>
      <c r="AF76" s="24"/>
      <c r="AG76">
        <f t="shared" si="5"/>
        <v>711.00258783908396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5.7158499999999997</v>
      </c>
      <c r="E77">
        <f>GT_NG!Q77</f>
        <v>7.9076212471131644</v>
      </c>
      <c r="F77">
        <f>GT_Spot!Q77</f>
        <v>0</v>
      </c>
      <c r="G77">
        <f>PPCL_NG!Q77</f>
        <v>-0.16113131313131313</v>
      </c>
      <c r="H77">
        <f>PPCL_Spot!Q77</f>
        <v>0</v>
      </c>
      <c r="I77">
        <f>Bawana_NG!Q77</f>
        <v>45.002032244953256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691.12205352242302</v>
      </c>
      <c r="P77" s="36">
        <v>55.382611894543224</v>
      </c>
      <c r="Q77" s="36">
        <v>14.752539600550964</v>
      </c>
      <c r="R77" s="38">
        <v>0</v>
      </c>
      <c r="S77" s="38">
        <v>0</v>
      </c>
      <c r="T77" s="37">
        <f>SUMPRODUCT(LTA!J77:AN77,LTA!J$101:AN$101,LTA!J$104:AN$104)</f>
        <v>22.15</v>
      </c>
      <c r="U77" s="37">
        <f>SUMPRODUCT(LTA!J77:AN77,LTA!J$102:AN$102,LTA!J$104:AN$104)</f>
        <v>107.41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-200</v>
      </c>
      <c r="AC77">
        <f t="shared" si="3"/>
        <v>10.229811286413348</v>
      </c>
      <c r="AD77">
        <f t="shared" si="4"/>
        <v>728.05176591003897</v>
      </c>
      <c r="AE77">
        <f>'IDT-1'!C77</f>
        <v>-13.548</v>
      </c>
      <c r="AF77" s="24"/>
      <c r="AG77">
        <f t="shared" si="5"/>
        <v>714.50376591003896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5.7158499999999997</v>
      </c>
      <c r="E78">
        <f>GT_NG!Q78</f>
        <v>7.9076212471131644</v>
      </c>
      <c r="F78">
        <f>GT_Spot!Q78</f>
        <v>0</v>
      </c>
      <c r="G78">
        <f>PPCL_NG!Q78</f>
        <v>-0.16113131313131313</v>
      </c>
      <c r="H78">
        <f>PPCL_Spot!Q78</f>
        <v>0</v>
      </c>
      <c r="I78">
        <f>Bawana_NG!Q78</f>
        <v>45.002032244953256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691.12205352242302</v>
      </c>
      <c r="P78" s="36">
        <v>55.382611894543224</v>
      </c>
      <c r="Q78" s="36">
        <v>14.752539600550964</v>
      </c>
      <c r="R78" s="38">
        <v>0</v>
      </c>
      <c r="S78" s="38">
        <v>0</v>
      </c>
      <c r="T78" s="37">
        <f>SUMPRODUCT(LTA!J78:AN78,LTA!J$101:AN$101,LTA!J$104:AN$104)</f>
        <v>25.45</v>
      </c>
      <c r="U78" s="37">
        <f>SUMPRODUCT(LTA!J78:AN78,LTA!J$102:AN$102,LTA!J$104:AN$104)</f>
        <v>107.41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0</v>
      </c>
      <c r="AB78" s="75">
        <f>-STOA!O78</f>
        <v>-200</v>
      </c>
      <c r="AC78">
        <f t="shared" si="3"/>
        <v>10.409779454290668</v>
      </c>
      <c r="AD78">
        <f t="shared" si="4"/>
        <v>714.17179774216174</v>
      </c>
      <c r="AE78">
        <f>'IDT-1'!C78</f>
        <v>-8.891</v>
      </c>
      <c r="AF78" s="24"/>
      <c r="AG78">
        <f t="shared" si="5"/>
        <v>705.28079774216178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-18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5.7158499999999997</v>
      </c>
      <c r="E79">
        <f>GT_NG!Q79</f>
        <v>7.990762124711317</v>
      </c>
      <c r="F79">
        <f>GT_Spot!Q79</f>
        <v>0</v>
      </c>
      <c r="G79">
        <f>PPCL_NG!Q79</f>
        <v>-0.16113131313131313</v>
      </c>
      <c r="H79">
        <f>PPCL_Spot!Q79</f>
        <v>0</v>
      </c>
      <c r="I79">
        <f>Bawana_NG!Q79</f>
        <v>45.002032244953256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666.63651456893751</v>
      </c>
      <c r="P79" s="36">
        <v>55.382611894543224</v>
      </c>
      <c r="Q79" s="36">
        <v>14.752539600550964</v>
      </c>
      <c r="R79" s="38">
        <v>0</v>
      </c>
      <c r="S79" s="38">
        <v>0</v>
      </c>
      <c r="T79" s="37">
        <f>SUMPRODUCT(LTA!J79:AN79,LTA!J$101:AN$101,LTA!J$104:AN$104)</f>
        <v>25.5</v>
      </c>
      <c r="U79" s="37">
        <f>SUMPRODUCT(LTA!J79:AN79,LTA!J$102:AN$102,LTA!J$104:AN$104)</f>
        <v>107.41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-35</v>
      </c>
      <c r="AA79" s="75">
        <f>STOA!I79</f>
        <v>0</v>
      </c>
      <c r="AB79" s="75">
        <f>-STOA!O79</f>
        <v>-200</v>
      </c>
      <c r="AC79">
        <f t="shared" si="3"/>
        <v>10.257625243878225</v>
      </c>
      <c r="AD79">
        <f t="shared" si="4"/>
        <v>682.9715538766867</v>
      </c>
      <c r="AE79">
        <f>'IDT-1'!C79</f>
        <v>-4.234</v>
      </c>
      <c r="AF79" s="24"/>
      <c r="AG79">
        <f t="shared" si="5"/>
        <v>678.73755387668666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5.7158499999999997</v>
      </c>
      <c r="E80">
        <f>GT_NG!Q80</f>
        <v>7.990762124711317</v>
      </c>
      <c r="F80">
        <f>GT_Spot!Q80</f>
        <v>0</v>
      </c>
      <c r="G80">
        <f>PPCL_NG!Q80</f>
        <v>-0.16113131313131313</v>
      </c>
      <c r="H80">
        <f>PPCL_Spot!Q80</f>
        <v>0</v>
      </c>
      <c r="I80">
        <f>Bawana_NG!Q80</f>
        <v>45.002032244953256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629.12012168750937</v>
      </c>
      <c r="P80" s="36">
        <v>55.382611894543224</v>
      </c>
      <c r="Q80" s="36">
        <v>14.752539600550964</v>
      </c>
      <c r="R80" s="38">
        <v>0</v>
      </c>
      <c r="S80" s="38">
        <v>0</v>
      </c>
      <c r="T80" s="37">
        <f>SUMPRODUCT(LTA!J80:AN80,LTA!J$101:AN$101,LTA!J$104:AN$104)</f>
        <v>26.15</v>
      </c>
      <c r="U80" s="37">
        <f>SUMPRODUCT(LTA!J80:AN80,LTA!J$102:AN$102,LTA!J$104:AN$104)</f>
        <v>107.41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-6</v>
      </c>
      <c r="AA80" s="75">
        <f>STOA!I80</f>
        <v>0</v>
      </c>
      <c r="AB80" s="75">
        <f>-STOA!O80</f>
        <v>-200</v>
      </c>
      <c r="AC80">
        <f t="shared" si="3"/>
        <v>9.675735288377993</v>
      </c>
      <c r="AD80">
        <f t="shared" si="4"/>
        <v>675.68705095075882</v>
      </c>
      <c r="AE80">
        <f>'IDT-1'!C80</f>
        <v>-6.774</v>
      </c>
      <c r="AF80" s="24"/>
      <c r="AG80">
        <f t="shared" si="5"/>
        <v>668.91305095075882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5.7158499999999997</v>
      </c>
      <c r="E81">
        <f>GT_NG!Q81</f>
        <v>7.990762124711317</v>
      </c>
      <c r="F81">
        <f>GT_Spot!Q81</f>
        <v>0</v>
      </c>
      <c r="G81">
        <f>PPCL_NG!Q81</f>
        <v>-0.16113131313131313</v>
      </c>
      <c r="H81">
        <f>PPCL_Spot!Q81</f>
        <v>0</v>
      </c>
      <c r="I81">
        <f>Bawana_NG!Q81</f>
        <v>45.002032244953256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636.37768887853258</v>
      </c>
      <c r="P81" s="36">
        <v>55.382611894543224</v>
      </c>
      <c r="Q81" s="36">
        <v>14.752539600550964</v>
      </c>
      <c r="R81" s="38">
        <v>0</v>
      </c>
      <c r="S81" s="38">
        <v>0</v>
      </c>
      <c r="T81" s="37">
        <f>SUMPRODUCT(LTA!J81:AN81,LTA!J$101:AN$101,LTA!J$104:AN$104)</f>
        <v>26.37</v>
      </c>
      <c r="U81" s="37">
        <f>SUMPRODUCT(LTA!J81:AN81,LTA!J$102:AN$102,LTA!J$104:AN$104)</f>
        <v>112.05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-200</v>
      </c>
      <c r="AC81">
        <f t="shared" si="3"/>
        <v>9.729101114525827</v>
      </c>
      <c r="AD81">
        <f t="shared" si="4"/>
        <v>693.75125231563413</v>
      </c>
      <c r="AE81">
        <f>'IDT-1'!C81</f>
        <v>-17.780999999999999</v>
      </c>
      <c r="AF81" s="24"/>
      <c r="AG81">
        <f t="shared" si="5"/>
        <v>675.97025231563418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5.7158499999999997</v>
      </c>
      <c r="E82">
        <f>GT_NG!Q82</f>
        <v>7.990762124711317</v>
      </c>
      <c r="F82">
        <f>GT_Spot!Q82</f>
        <v>0</v>
      </c>
      <c r="G82">
        <f>PPCL_NG!Q82</f>
        <v>-0.16113131313131313</v>
      </c>
      <c r="H82">
        <f>PPCL_Spot!Q82</f>
        <v>0</v>
      </c>
      <c r="I82">
        <f>Bawana_NG!Q82</f>
        <v>45.002032244953256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620.83662593050849</v>
      </c>
      <c r="P82" s="36">
        <v>55.383073251942285</v>
      </c>
      <c r="Q82" s="36">
        <v>14.749999999999998</v>
      </c>
      <c r="R82" s="38">
        <v>0</v>
      </c>
      <c r="S82" s="38">
        <v>0</v>
      </c>
      <c r="T82" s="37">
        <f>SUMPRODUCT(LTA!J82:AN82,LTA!J$101:AN$101,LTA!J$104:AN$104)</f>
        <v>26.76</v>
      </c>
      <c r="U82" s="37">
        <f>SUMPRODUCT(LTA!J82:AN82,LTA!J$102:AN$102,LTA!J$104:AN$104)</f>
        <v>111.77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-200</v>
      </c>
      <c r="AC82">
        <f t="shared" si="3"/>
        <v>9.5932894720434767</v>
      </c>
      <c r="AD82">
        <f t="shared" si="4"/>
        <v>678.45392276694054</v>
      </c>
      <c r="AE82">
        <f>'IDT-1'!C82</f>
        <v>-23.285</v>
      </c>
      <c r="AF82" s="24"/>
      <c r="AG82">
        <f t="shared" si="5"/>
        <v>655.16892276694057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5.7158499999999997</v>
      </c>
      <c r="E83">
        <f>GT_NG!Q83</f>
        <v>8.3222738453129281</v>
      </c>
      <c r="F83">
        <f>GT_Spot!Q83</f>
        <v>0</v>
      </c>
      <c r="G83">
        <f>PPCL_NG!Q83</f>
        <v>-0.16113131313131313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600.60403984301672</v>
      </c>
      <c r="P83" s="36">
        <v>55.383073251942285</v>
      </c>
      <c r="Q83" s="36">
        <v>14.749999999999998</v>
      </c>
      <c r="R83" s="38">
        <v>0</v>
      </c>
      <c r="S83" s="38">
        <v>0</v>
      </c>
      <c r="T83" s="37">
        <f>SUMPRODUCT(LTA!J83:AN83,LTA!J$101:AN$101,LTA!J$104:AN$104)</f>
        <v>26.94</v>
      </c>
      <c r="U83" s="37">
        <f>SUMPRODUCT(LTA!J83:AN83,LTA!J$102:AN$102,LTA!J$104:AN$104)</f>
        <v>111.75999999999999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-200</v>
      </c>
      <c r="AC83">
        <f t="shared" si="3"/>
        <v>9.6859998432807046</v>
      </c>
      <c r="AD83">
        <f t="shared" si="4"/>
        <v>628.63013802881323</v>
      </c>
      <c r="AE83">
        <f>'IDT-1'!C83</f>
        <v>-19.475000000000001</v>
      </c>
      <c r="AF83" s="24"/>
      <c r="AG83">
        <f t="shared" si="5"/>
        <v>609.15513802881321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5.7158499999999997</v>
      </c>
      <c r="E84">
        <f>GT_NG!Q84</f>
        <v>8.3222738453129281</v>
      </c>
      <c r="F84">
        <f>GT_Spot!Q84</f>
        <v>0</v>
      </c>
      <c r="G84">
        <f>PPCL_NG!Q84</f>
        <v>-0.16113131313131313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574.48225359212483</v>
      </c>
      <c r="P84" s="36">
        <v>55.382611894543224</v>
      </c>
      <c r="Q84" s="36">
        <v>14.752539600550964</v>
      </c>
      <c r="R84" s="38">
        <v>0</v>
      </c>
      <c r="S84" s="38">
        <v>0</v>
      </c>
      <c r="T84" s="37">
        <f>SUMPRODUCT(LTA!J84:AN84,LTA!J$101:AN$101,LTA!J$104:AN$104)</f>
        <v>27.46</v>
      </c>
      <c r="U84" s="37">
        <f>SUMPRODUCT(LTA!J84:AN84,LTA!J$102:AN$102,LTA!J$104:AN$104)</f>
        <v>111.74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-200</v>
      </c>
      <c r="AC84">
        <f t="shared" si="3"/>
        <v>9.1942025871467337</v>
      </c>
      <c r="AD84">
        <f t="shared" si="4"/>
        <v>633.50222727720723</v>
      </c>
      <c r="AE84">
        <f>'IDT-1'!C84</f>
        <v>-36</v>
      </c>
      <c r="AF84" s="24"/>
      <c r="AG84">
        <f t="shared" si="5"/>
        <v>597.50222727720723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5.7158499999999997</v>
      </c>
      <c r="E85">
        <f>GT_NG!Q85</f>
        <v>8.3222738453129281</v>
      </c>
      <c r="F85">
        <f>GT_Spot!Q85</f>
        <v>0</v>
      </c>
      <c r="G85">
        <f>PPCL_NG!Q85</f>
        <v>-0.16113131313131313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564.79665475127069</v>
      </c>
      <c r="P85" s="36">
        <v>55.382611894543224</v>
      </c>
      <c r="Q85" s="36">
        <v>14.752539600550964</v>
      </c>
      <c r="R85" s="38">
        <v>0</v>
      </c>
      <c r="S85" s="38">
        <v>0</v>
      </c>
      <c r="T85" s="37">
        <f>SUMPRODUCT(LTA!J85:AN85,LTA!J$101:AN$101,LTA!J$104:AN$104)</f>
        <v>25.86</v>
      </c>
      <c r="U85" s="37">
        <f>SUMPRODUCT(LTA!J85:AN85,LTA!J$102:AN$102,LTA!J$104:AN$104)</f>
        <v>111.71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</v>
      </c>
      <c r="AA85" s="75">
        <f>STOA!I85</f>
        <v>0</v>
      </c>
      <c r="AB85" s="75">
        <f>-STOA!O85</f>
        <v>-200</v>
      </c>
      <c r="AC85">
        <f t="shared" si="3"/>
        <v>9.1035034448694105</v>
      </c>
      <c r="AD85">
        <f t="shared" si="4"/>
        <v>621.27732757863043</v>
      </c>
      <c r="AE85">
        <f>'IDT-1'!C85</f>
        <v>-35.985999999999997</v>
      </c>
      <c r="AF85" s="24"/>
      <c r="AG85">
        <f t="shared" si="5"/>
        <v>585.29132757863044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5.7158499999999997</v>
      </c>
      <c r="E86">
        <f>GT_NG!Q86</f>
        <v>8.3222738453129281</v>
      </c>
      <c r="F86">
        <f>GT_Spot!Q86</f>
        <v>0</v>
      </c>
      <c r="G86">
        <f>PPCL_NG!Q86</f>
        <v>-0.16113131313131313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553.4678377540979</v>
      </c>
      <c r="P86" s="36">
        <v>55.382611894543224</v>
      </c>
      <c r="Q86" s="36">
        <v>14.752539600550964</v>
      </c>
      <c r="R86" s="38">
        <v>0</v>
      </c>
      <c r="S86" s="38">
        <v>0</v>
      </c>
      <c r="T86" s="37">
        <f>SUMPRODUCT(LTA!J86:AN86,LTA!J$101:AN$101,LTA!J$104:AN$104)</f>
        <v>25.76</v>
      </c>
      <c r="U86" s="37">
        <f>SUMPRODUCT(LTA!J86:AN86,LTA!J$102:AN$102,LTA!J$104:AN$104)</f>
        <v>111.71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-200</v>
      </c>
      <c r="AC86">
        <f t="shared" si="3"/>
        <v>8.9940517277720957</v>
      </c>
      <c r="AD86">
        <f t="shared" si="4"/>
        <v>610.95796229855489</v>
      </c>
      <c r="AE86">
        <f>'IDT-1'!C86</f>
        <v>-38.948999999999998</v>
      </c>
      <c r="AF86" s="24"/>
      <c r="AG86">
        <f t="shared" si="5"/>
        <v>572.00896229855493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5.7158499999999997</v>
      </c>
      <c r="E87">
        <f>GT_NG!Q87</f>
        <v>8.3222738453129281</v>
      </c>
      <c r="F87">
        <f>GT_Spot!Q87</f>
        <v>0</v>
      </c>
      <c r="G87">
        <f>PPCL_NG!Q87</f>
        <v>-0.16113131313131313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603.68894871748535</v>
      </c>
      <c r="P87" s="36">
        <v>55.382611894543224</v>
      </c>
      <c r="Q87" s="36">
        <v>14.752539600550964</v>
      </c>
      <c r="R87" s="38">
        <v>0</v>
      </c>
      <c r="S87" s="38">
        <v>0</v>
      </c>
      <c r="T87" s="37">
        <f>SUMPRODUCT(LTA!J87:AN87,LTA!J$101:AN$101,LTA!J$104:AN$104)</f>
        <v>25.55</v>
      </c>
      <c r="U87" s="37">
        <f>SUMPRODUCT(LTA!J87:AN87,LTA!J$102:AN$102,LTA!J$104:AN$104)</f>
        <v>111.63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-40</v>
      </c>
      <c r="AA87" s="75">
        <f>STOA!I87</f>
        <v>0</v>
      </c>
      <c r="AB87" s="75">
        <f>-STOA!O87</f>
        <v>-200</v>
      </c>
      <c r="AC87">
        <f t="shared" si="3"/>
        <v>9.7885706051377177</v>
      </c>
      <c r="AD87">
        <f t="shared" si="4"/>
        <v>620.09455438457667</v>
      </c>
      <c r="AE87">
        <f>'IDT-1'!C87</f>
        <v>-47</v>
      </c>
      <c r="AF87" s="24"/>
      <c r="AG87">
        <f t="shared" si="5"/>
        <v>573.09455438457667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5.7158499999999997</v>
      </c>
      <c r="E88">
        <f>GT_NG!Q88</f>
        <v>8.3222738453129281</v>
      </c>
      <c r="F88">
        <f>GT_Spot!Q88</f>
        <v>0</v>
      </c>
      <c r="G88">
        <f>PPCL_NG!Q88</f>
        <v>-0.16113131313131313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603.9280237238122</v>
      </c>
      <c r="P88" s="36">
        <v>55.382611894543224</v>
      </c>
      <c r="Q88" s="36">
        <v>14.752539600550964</v>
      </c>
      <c r="R88" s="38">
        <v>0</v>
      </c>
      <c r="S88" s="38">
        <v>0</v>
      </c>
      <c r="T88" s="37">
        <f>SUMPRODUCT(LTA!J88:AN88,LTA!J$101:AN$101,LTA!J$104:AN$104)</f>
        <v>23.44</v>
      </c>
      <c r="U88" s="37">
        <f>SUMPRODUCT(LTA!J88:AN88,LTA!J$102:AN$102,LTA!J$104:AN$104)</f>
        <v>111.56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-30</v>
      </c>
      <c r="AA88" s="75">
        <f>STOA!I88</f>
        <v>0</v>
      </c>
      <c r="AB88" s="75">
        <f>-STOA!O88</f>
        <v>-200</v>
      </c>
      <c r="AC88">
        <f t="shared" si="3"/>
        <v>9.6827091899714421</v>
      </c>
      <c r="AD88">
        <f t="shared" si="4"/>
        <v>628.25949080606995</v>
      </c>
      <c r="AE88">
        <f>'IDT-1'!C88</f>
        <v>-49.11</v>
      </c>
      <c r="AF88" s="24"/>
      <c r="AG88">
        <f t="shared" si="5"/>
        <v>579.14949080606993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5.7158499999999997</v>
      </c>
      <c r="E89">
        <f>GT_NG!Q89</f>
        <v>8.5968591961671539</v>
      </c>
      <c r="F89">
        <f>GT_Spot!Q89</f>
        <v>0</v>
      </c>
      <c r="G89">
        <f>PPCL_NG!Q89</f>
        <v>-0.16113131313131313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588.43806082495325</v>
      </c>
      <c r="P89" s="36">
        <v>55.382611894543224</v>
      </c>
      <c r="Q89" s="36">
        <v>14.752539600550964</v>
      </c>
      <c r="R89" s="38">
        <v>0</v>
      </c>
      <c r="S89" s="38">
        <v>0</v>
      </c>
      <c r="T89" s="37">
        <f>SUMPRODUCT(LTA!J89:AN89,LTA!J$101:AN$101,LTA!J$104:AN$104)</f>
        <v>23.65</v>
      </c>
      <c r="U89" s="37">
        <f>SUMPRODUCT(LTA!J89:AN89,LTA!J$102:AN$102,LTA!J$104:AN$104)</f>
        <v>111.49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0</v>
      </c>
      <c r="AB89" s="75">
        <f>-STOA!O89</f>
        <v>-200</v>
      </c>
      <c r="AC89">
        <f t="shared" si="3"/>
        <v>9.4484678659699721</v>
      </c>
      <c r="AD89">
        <f t="shared" si="4"/>
        <v>632.00857177000989</v>
      </c>
      <c r="AE89">
        <f>'IDT-1'!C89</f>
        <v>-52.92</v>
      </c>
      <c r="AF89" s="24"/>
      <c r="AG89">
        <f t="shared" si="5"/>
        <v>579.08857177000993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5.7158499999999997</v>
      </c>
      <c r="E90">
        <f>GT_NG!Q90</f>
        <v>8.5968591961671539</v>
      </c>
      <c r="F90">
        <f>GT_Spot!Q90</f>
        <v>0</v>
      </c>
      <c r="G90">
        <f>PPCL_NG!Q90</f>
        <v>-0.16113131313131313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585.07449910777405</v>
      </c>
      <c r="P90" s="36">
        <v>55.382611894543224</v>
      </c>
      <c r="Q90" s="36">
        <v>14.752539600550964</v>
      </c>
      <c r="R90" s="38">
        <v>0</v>
      </c>
      <c r="S90" s="38">
        <v>0</v>
      </c>
      <c r="T90" s="37">
        <f>SUMPRODUCT(LTA!J90:AN90,LTA!J$101:AN$101,LTA!J$104:AN$104)</f>
        <v>23.55</v>
      </c>
      <c r="U90" s="37">
        <f>SUMPRODUCT(LTA!J90:AN90,LTA!J$102:AN$102,LTA!J$104:AN$104)</f>
        <v>111.44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</v>
      </c>
      <c r="AA90" s="75">
        <f>STOA!I90</f>
        <v>0</v>
      </c>
      <c r="AB90" s="75">
        <f>-STOA!O90</f>
        <v>-200</v>
      </c>
      <c r="AC90">
        <f t="shared" si="3"/>
        <v>9.3287672476368417</v>
      </c>
      <c r="AD90">
        <f t="shared" si="4"/>
        <v>638.61471067116383</v>
      </c>
      <c r="AE90">
        <f>'IDT-1'!C90</f>
        <v>-53.767000000000003</v>
      </c>
      <c r="AF90" s="24"/>
      <c r="AG90">
        <f t="shared" si="5"/>
        <v>584.84771067116378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5.7158499999999997</v>
      </c>
      <c r="E91">
        <f>GT_NG!Q91</f>
        <v>8.5968591961671539</v>
      </c>
      <c r="F91">
        <f>GT_Spot!Q91</f>
        <v>0</v>
      </c>
      <c r="G91">
        <f>PPCL_NG!Q91</f>
        <v>-0.16113131313131313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603.42720886429856</v>
      </c>
      <c r="P91" s="36">
        <v>55.382611894543224</v>
      </c>
      <c r="Q91" s="36">
        <v>14.752539600550964</v>
      </c>
      <c r="R91" s="38">
        <v>0</v>
      </c>
      <c r="S91" s="38">
        <v>0</v>
      </c>
      <c r="T91" s="37">
        <f>SUMPRODUCT(LTA!J91:AN91,LTA!J$101:AN$101,LTA!J$104:AN$104)</f>
        <v>28.88</v>
      </c>
      <c r="U91" s="37">
        <f>SUMPRODUCT(LTA!J91:AN91,LTA!J$102:AN$102,LTA!J$104:AN$104)</f>
        <v>111.17999999999999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-276.88</v>
      </c>
      <c r="AC91">
        <f t="shared" si="3"/>
        <v>10.173046899789655</v>
      </c>
      <c r="AD91">
        <f t="shared" si="4"/>
        <v>589.31314077553543</v>
      </c>
      <c r="AE91">
        <f>'IDT-1'!C91</f>
        <v>0</v>
      </c>
      <c r="AF91" s="24"/>
      <c r="AG91">
        <f t="shared" si="5"/>
        <v>589.31314077553543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5.7158499999999997</v>
      </c>
      <c r="E92">
        <f>GT_NG!Q92</f>
        <v>8.5968591961671539</v>
      </c>
      <c r="F92">
        <f>GT_Spot!Q92</f>
        <v>0</v>
      </c>
      <c r="G92">
        <f>PPCL_NG!Q92</f>
        <v>-0.16113131313131313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603.42689277831596</v>
      </c>
      <c r="P92" s="36">
        <v>55.382611894543224</v>
      </c>
      <c r="Q92" s="36">
        <v>14.752539600550964</v>
      </c>
      <c r="R92" s="38">
        <v>0</v>
      </c>
      <c r="S92" s="38">
        <v>0</v>
      </c>
      <c r="T92" s="37">
        <f>SUMPRODUCT(LTA!J92:AN92,LTA!J$101:AN$101,LTA!J$104:AN$104)</f>
        <v>29.29</v>
      </c>
      <c r="U92" s="37">
        <f>SUMPRODUCT(LTA!J92:AN92,LTA!J$102:AN$102,LTA!J$104:AN$104)</f>
        <v>111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-276.88</v>
      </c>
      <c r="AC92">
        <f t="shared" si="3"/>
        <v>10.175068118233009</v>
      </c>
      <c r="AD92">
        <f t="shared" si="4"/>
        <v>589.5408034711096</v>
      </c>
      <c r="AE92">
        <f>'IDT-1'!C92</f>
        <v>0</v>
      </c>
      <c r="AF92" s="24"/>
      <c r="AG92">
        <f t="shared" si="5"/>
        <v>589.5408034711096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5.7158499999999997</v>
      </c>
      <c r="E93">
        <f>GT_NG!Q93</f>
        <v>8.5968591961671539</v>
      </c>
      <c r="F93">
        <f>GT_Spot!Q93</f>
        <v>0</v>
      </c>
      <c r="G93">
        <f>PPCL_NG!Q93</f>
        <v>-0.16113131313131313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598.27711508014499</v>
      </c>
      <c r="P93" s="36">
        <v>55.382611894543224</v>
      </c>
      <c r="Q93" s="36">
        <v>14.752539600550964</v>
      </c>
      <c r="R93" s="38">
        <v>0</v>
      </c>
      <c r="S93" s="38">
        <v>0</v>
      </c>
      <c r="T93" s="37">
        <f>SUMPRODUCT(LTA!J93:AN93,LTA!J$101:AN$101,LTA!J$104:AN$104)</f>
        <v>29.71</v>
      </c>
      <c r="U93" s="37">
        <f>SUMPRODUCT(LTA!J93:AN93,LTA!J$102:AN$102,LTA!J$104:AN$104)</f>
        <v>110.77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-276.88</v>
      </c>
      <c r="AC93">
        <f t="shared" si="3"/>
        <v>10.250662074489105</v>
      </c>
      <c r="AD93">
        <f t="shared" si="4"/>
        <v>598.05543181668247</v>
      </c>
      <c r="AE93">
        <f>'IDT-1'!C93</f>
        <v>0</v>
      </c>
      <c r="AF93" s="24"/>
      <c r="AG93">
        <f t="shared" si="5"/>
        <v>598.05543181668247</v>
      </c>
      <c r="AI93" s="34">
        <f>PXIL!I93</f>
        <v>0</v>
      </c>
      <c r="AJ93" s="34">
        <f>PXIL!O93</f>
        <v>0</v>
      </c>
      <c r="AK93" s="34">
        <f>RTM_IEX!I93</f>
        <v>13.55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5.7158499999999997</v>
      </c>
      <c r="E94">
        <f>GT_NG!Q94</f>
        <v>8.5968591961671539</v>
      </c>
      <c r="F94">
        <f>GT_Spot!Q94</f>
        <v>0</v>
      </c>
      <c r="G94">
        <f>PPCL_NG!Q94</f>
        <v>-0.16113131313131313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598.27711508014499</v>
      </c>
      <c r="P94" s="36">
        <v>55.382611894543224</v>
      </c>
      <c r="Q94" s="36">
        <v>14.752539600550964</v>
      </c>
      <c r="R94" s="38">
        <v>0</v>
      </c>
      <c r="S94" s="38">
        <v>0</v>
      </c>
      <c r="T94" s="37">
        <f>SUMPRODUCT(LTA!J94:AN94,LTA!J$101:AN$101,LTA!J$104:AN$104)</f>
        <v>30.15</v>
      </c>
      <c r="U94" s="37">
        <f>SUMPRODUCT(LTA!J94:AN94,LTA!J$102:AN$102,LTA!J$104:AN$104)</f>
        <v>110.6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-276.88</v>
      </c>
      <c r="AC94">
        <f t="shared" si="3"/>
        <v>10.236054074489106</v>
      </c>
      <c r="AD94">
        <f t="shared" si="4"/>
        <v>596.41003981668257</v>
      </c>
      <c r="AE94">
        <f>'IDT-1'!C94</f>
        <v>0</v>
      </c>
      <c r="AF94" s="24"/>
      <c r="AG94">
        <f t="shared" si="5"/>
        <v>596.41003981668257</v>
      </c>
      <c r="AI94" s="34">
        <f>PXIL!I94</f>
        <v>0</v>
      </c>
      <c r="AJ94" s="34">
        <f>PXIL!O94</f>
        <v>0</v>
      </c>
      <c r="AK94" s="34">
        <f>RTM_IEX!I94</f>
        <v>11.62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5.7158499999999997</v>
      </c>
      <c r="E95">
        <f>GT_NG!Q95</f>
        <v>8.5968591961671539</v>
      </c>
      <c r="F95">
        <f>GT_Spot!Q95</f>
        <v>0</v>
      </c>
      <c r="G95">
        <f>PPCL_NG!Q95</f>
        <v>-0.16113131313131313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597.19086592495944</v>
      </c>
      <c r="P95" s="36">
        <v>55.382611894543224</v>
      </c>
      <c r="Q95" s="36">
        <v>14.752539600550964</v>
      </c>
      <c r="R95" s="38">
        <v>0</v>
      </c>
      <c r="S95" s="38">
        <v>0</v>
      </c>
      <c r="T95" s="37">
        <f>SUMPRODUCT(LTA!J95:AN95,LTA!J$101:AN$101,LTA!J$104:AN$104)</f>
        <v>30.49</v>
      </c>
      <c r="U95" s="37">
        <f>SUMPRODUCT(LTA!J95:AN95,LTA!J$102:AN$102,LTA!J$104:AN$104)</f>
        <v>110.50999999999999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-276.88</v>
      </c>
      <c r="AC95">
        <f t="shared" si="3"/>
        <v>10.126439081923472</v>
      </c>
      <c r="AD95">
        <f t="shared" si="4"/>
        <v>584.06340565406265</v>
      </c>
      <c r="AE95">
        <f>'IDT-1'!C95</f>
        <v>0</v>
      </c>
      <c r="AF95" s="24"/>
      <c r="AG95">
        <f t="shared" si="5"/>
        <v>584.06340565406265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5.7158499999999997</v>
      </c>
      <c r="E96">
        <f>GT_NG!Q96</f>
        <v>8.5968591961671539</v>
      </c>
      <c r="F96">
        <f>GT_Spot!Q96</f>
        <v>0</v>
      </c>
      <c r="G96">
        <f>PPCL_NG!Q96</f>
        <v>-0.16113131313131313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597.19086592495944</v>
      </c>
      <c r="P96" s="36">
        <v>55.382611894543224</v>
      </c>
      <c r="Q96" s="36">
        <v>14.752539600550964</v>
      </c>
      <c r="R96" s="38">
        <v>0</v>
      </c>
      <c r="S96" s="38">
        <v>0</v>
      </c>
      <c r="T96" s="37">
        <f>SUMPRODUCT(LTA!J96:AN96,LTA!J$101:AN$101,LTA!J$104:AN$104)</f>
        <v>31.08</v>
      </c>
      <c r="U96" s="37">
        <f>SUMPRODUCT(LTA!J96:AN96,LTA!J$102:AN$102,LTA!J$104:AN$104)</f>
        <v>110.42999999999999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-276.88</v>
      </c>
      <c r="AC96">
        <f t="shared" si="3"/>
        <v>10.130927081923472</v>
      </c>
      <c r="AD96">
        <f t="shared" si="4"/>
        <v>584.5689176540626</v>
      </c>
      <c r="AE96">
        <f>'IDT-1'!C96</f>
        <v>0</v>
      </c>
      <c r="AF96" s="24"/>
      <c r="AG96">
        <f t="shared" si="5"/>
        <v>584.5689176540626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5.7158499999999997</v>
      </c>
      <c r="E97">
        <f>GT_NG!Q97</f>
        <v>8.5968591961671539</v>
      </c>
      <c r="F97">
        <f>GT_Spot!Q97</f>
        <v>0</v>
      </c>
      <c r="G97">
        <f>PPCL_NG!Q97</f>
        <v>-0.16113131313131313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576.5125669139361</v>
      </c>
      <c r="P97" s="36">
        <v>55.382611894543224</v>
      </c>
      <c r="Q97" s="36">
        <v>14.752539600550964</v>
      </c>
      <c r="R97" s="38">
        <v>0</v>
      </c>
      <c r="S97" s="38">
        <v>0</v>
      </c>
      <c r="T97" s="37">
        <f>SUMPRODUCT(LTA!J97:AN97,LTA!J$101:AN$101,LTA!J$104:AN$104)</f>
        <v>31.08</v>
      </c>
      <c r="U97" s="37">
        <f>SUMPRODUCT(LTA!J97:AN97,LTA!J$102:AN$102,LTA!J$104:AN$104)</f>
        <v>110.38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-276.88</v>
      </c>
      <c r="AC97">
        <f t="shared" si="3"/>
        <v>10.037299325848419</v>
      </c>
      <c r="AD97">
        <f t="shared" si="4"/>
        <v>553.93424639911439</v>
      </c>
      <c r="AE97">
        <f>'IDT-1'!C97</f>
        <v>0</v>
      </c>
      <c r="AF97" s="24"/>
      <c r="AG97">
        <f t="shared" si="5"/>
        <v>553.93424639911439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5.7158499999999997</v>
      </c>
      <c r="E98">
        <f>GT_NG!Q98</f>
        <v>8.5968591961671539</v>
      </c>
      <c r="F98">
        <f>GT_Spot!Q98</f>
        <v>0</v>
      </c>
      <c r="G98">
        <f>PPCL_NG!Q98</f>
        <v>-0.16113131313131313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576.5125669139361</v>
      </c>
      <c r="P98" s="36">
        <v>55.382611894543224</v>
      </c>
      <c r="Q98" s="36">
        <v>14.752539600550964</v>
      </c>
      <c r="R98" s="38">
        <v>0</v>
      </c>
      <c r="S98" s="38">
        <v>0</v>
      </c>
      <c r="T98" s="37">
        <f>SUMPRODUCT(LTA!J98:AN98,LTA!J$101:AN$101,LTA!J$104:AN$104)</f>
        <v>31.08</v>
      </c>
      <c r="U98" s="37">
        <f>SUMPRODUCT(LTA!J98:AN98,LTA!J$102:AN$102,LTA!J$104:AN$104)</f>
        <v>110.05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-276.88</v>
      </c>
      <c r="AC98">
        <f t="shared" si="3"/>
        <v>10.03439532584842</v>
      </c>
      <c r="AD98">
        <f t="shared" si="4"/>
        <v>553.60715039911429</v>
      </c>
      <c r="AE98">
        <f>'IDT-1'!C98</f>
        <v>0</v>
      </c>
      <c r="AF98" s="24"/>
      <c r="AG98">
        <f t="shared" si="5"/>
        <v>553.60715039911429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0.1371803999999999</v>
      </c>
      <c r="E99">
        <f t="shared" si="6"/>
        <v>0.2003315732565869</v>
      </c>
      <c r="F99">
        <f t="shared" si="6"/>
        <v>0</v>
      </c>
      <c r="G99">
        <f t="shared" si="6"/>
        <v>4.6264447128586177E-2</v>
      </c>
      <c r="H99">
        <f t="shared" si="6"/>
        <v>0</v>
      </c>
      <c r="I99">
        <f t="shared" si="6"/>
        <v>1.0890212684813059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13.813047122191401</v>
      </c>
      <c r="P99" s="36">
        <f t="shared" si="6"/>
        <v>1.1365109373536113</v>
      </c>
      <c r="Q99" s="36">
        <f t="shared" si="6"/>
        <v>0.3570630145207479</v>
      </c>
      <c r="R99" s="38">
        <f t="shared" si="6"/>
        <v>0.26403549272183985</v>
      </c>
      <c r="S99" s="38">
        <f t="shared" si="6"/>
        <v>0</v>
      </c>
      <c r="T99" s="37">
        <f t="shared" si="6"/>
        <v>1.9977349999999985</v>
      </c>
      <c r="U99" s="37">
        <f t="shared" si="6"/>
        <v>2.4050949999999989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-2.3159000000000001</v>
      </c>
      <c r="AA99" s="75">
        <f t="shared" si="6"/>
        <v>0</v>
      </c>
      <c r="AB99" s="75">
        <f t="shared" si="6"/>
        <v>-3.6150399999999991</v>
      </c>
      <c r="AC99">
        <f t="shared" si="6"/>
        <v>0.24345793567067237</v>
      </c>
      <c r="AD99">
        <f t="shared" si="6"/>
        <v>15.376456319983395</v>
      </c>
      <c r="AE99">
        <f t="shared" si="6"/>
        <v>-0.71318299999999979</v>
      </c>
      <c r="AG99">
        <f t="shared" si="6"/>
        <v>14.663273319983404</v>
      </c>
      <c r="AI99">
        <f t="shared" si="6"/>
        <v>0</v>
      </c>
      <c r="AJ99">
        <f t="shared" si="6"/>
        <v>0</v>
      </c>
      <c r="AK99">
        <f t="shared" si="6"/>
        <v>0.16531999999999999</v>
      </c>
      <c r="AL99">
        <f t="shared" si="6"/>
        <v>-6.0749999999999998E-2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45223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7.3720500000000007</v>
      </c>
      <c r="E3">
        <f>GT_NG!T3</f>
        <v>11.218951290923611</v>
      </c>
      <c r="F3">
        <f>GT_Spot!T3</f>
        <v>0</v>
      </c>
      <c r="G3">
        <f>PPCL_NG!T3</f>
        <v>30.498069742421368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651.87097973028369</v>
      </c>
      <c r="P3" s="36">
        <v>60.872870820166952</v>
      </c>
      <c r="Q3" s="36">
        <v>22.776931986531984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407.41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-297</v>
      </c>
      <c r="AA3" s="75">
        <f>STOA!J3</f>
        <v>4.72</v>
      </c>
      <c r="AB3" s="75">
        <f>-STOA!P3</f>
        <v>0</v>
      </c>
      <c r="AC3">
        <f>SUMIF(B3:AB3,"&gt;0")*$AC$2-SUMIF(B3:AB3,"&lt;0")*($AC$2/(1-$AC$2))+SUMIF(AI3:AR3,"&gt;0")*$AC$2-SUMIF(AI3:AR3,"&lt;0")*($AC$2/(1-$AC$2))</f>
        <v>14.402151512064567</v>
      </c>
      <c r="AD3">
        <f>SUM(B3:AB3,AI3:AR3)-AC3</f>
        <v>884.94770205826308</v>
      </c>
      <c r="AE3">
        <f>'IDT-1'!F3</f>
        <v>-91.685000000000002</v>
      </c>
      <c r="AF3" s="24"/>
      <c r="AG3">
        <f>SUM(AD3:AF3)</f>
        <v>793.26270205826313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7.3720500000000007</v>
      </c>
      <c r="E4">
        <f>GT_NG!T4</f>
        <v>11.218951290923611</v>
      </c>
      <c r="F4">
        <f>GT_Spot!T4</f>
        <v>0</v>
      </c>
      <c r="G4">
        <f>PPCL_NG!T4</f>
        <v>30.498069742421368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652.31800800013593</v>
      </c>
      <c r="P4" s="36">
        <v>60.872870820166952</v>
      </c>
      <c r="Q4" s="36">
        <v>22.776931986531984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407.58000000000004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-313</v>
      </c>
      <c r="AA4" s="75">
        <f>STOA!J4</f>
        <v>4.72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14.549631401194391</v>
      </c>
      <c r="AD4">
        <f t="shared" ref="AD4:AD67" si="1">SUM(B4:AB4,AI4:AR4)-AC4</f>
        <v>869.41725043898555</v>
      </c>
      <c r="AE4">
        <f>'IDT-1'!F4</f>
        <v>-85.918999999999997</v>
      </c>
      <c r="AF4" s="24"/>
      <c r="AG4">
        <f t="shared" ref="AG4:AG67" si="2">SUM(AD4:AF4)</f>
        <v>783.49825043898556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7.3720500000000007</v>
      </c>
      <c r="E5">
        <f>GT_NG!T5</f>
        <v>11.218951290923611</v>
      </c>
      <c r="F5">
        <f>GT_Spot!T5</f>
        <v>0</v>
      </c>
      <c r="G5">
        <f>PPCL_NG!T5</f>
        <v>30.498069742421368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640.53048004795266</v>
      </c>
      <c r="P5" s="36">
        <v>60.872870820166952</v>
      </c>
      <c r="Q5" s="36">
        <v>22.776931986531984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407.72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-318</v>
      </c>
      <c r="AA5" s="75">
        <f>STOA!J5</f>
        <v>4.72</v>
      </c>
      <c r="AB5" s="75">
        <f>-STOA!P5</f>
        <v>0</v>
      </c>
      <c r="AC5">
        <f t="shared" si="0"/>
        <v>14.491523792826156</v>
      </c>
      <c r="AD5">
        <f t="shared" si="1"/>
        <v>852.8278300951705</v>
      </c>
      <c r="AE5">
        <f>'IDT-1'!F5</f>
        <v>-84.766000000000005</v>
      </c>
      <c r="AF5" s="24"/>
      <c r="AG5">
        <f t="shared" si="2"/>
        <v>768.06183009517054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7.3720500000000007</v>
      </c>
      <c r="E6">
        <f>GT_NG!T6</f>
        <v>11.218951290923611</v>
      </c>
      <c r="F6">
        <f>GT_Spot!T6</f>
        <v>0</v>
      </c>
      <c r="G6">
        <f>PPCL_NG!T6</f>
        <v>30.498069742421368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641.84219734659405</v>
      </c>
      <c r="P6" s="36">
        <v>60.872870820166952</v>
      </c>
      <c r="Q6" s="36">
        <v>22.776931986531984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407.82000000000005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-340</v>
      </c>
      <c r="AA6" s="75">
        <f>STOA!J6</f>
        <v>4.72</v>
      </c>
      <c r="AB6" s="75">
        <f>-STOA!P6</f>
        <v>0</v>
      </c>
      <c r="AC6">
        <f t="shared" si="0"/>
        <v>14.205572783988826</v>
      </c>
      <c r="AD6">
        <f t="shared" si="1"/>
        <v>917.0454984026494</v>
      </c>
      <c r="AE6">
        <f>'IDT-1'!F6</f>
        <v>-77.846000000000004</v>
      </c>
      <c r="AF6" s="24"/>
      <c r="AG6">
        <f t="shared" si="2"/>
        <v>839.1994984026494</v>
      </c>
      <c r="AI6" s="34">
        <f>PXIL!J6</f>
        <v>0</v>
      </c>
      <c r="AJ6" s="34">
        <f>PXIL!P6</f>
        <v>0</v>
      </c>
      <c r="AK6" s="34">
        <f>RTM_IEX!J6</f>
        <v>14.52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7.3720500000000007</v>
      </c>
      <c r="E7">
        <f>GT_NG!T7</f>
        <v>11.218951290923611</v>
      </c>
      <c r="F7">
        <f>GT_Spot!T7</f>
        <v>0</v>
      </c>
      <c r="G7">
        <f>PPCL_NG!T7</f>
        <v>30.498069742421368</v>
      </c>
      <c r="H7">
        <f>PPCL_Spot!T7</f>
        <v>0</v>
      </c>
      <c r="I7">
        <f>Bawana_NG!T7</f>
        <v>52.822385403965136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572.75233092677468</v>
      </c>
      <c r="P7" s="36">
        <v>60.872870820166952</v>
      </c>
      <c r="Q7" s="36">
        <v>22.776931986531984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399.22000000000008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-216</v>
      </c>
      <c r="AA7" s="75">
        <f>STOA!J7</f>
        <v>4.72</v>
      </c>
      <c r="AB7" s="75">
        <f>-STOA!P7</f>
        <v>0</v>
      </c>
      <c r="AC7">
        <f t="shared" si="0"/>
        <v>12.367460326351971</v>
      </c>
      <c r="AD7">
        <f t="shared" si="1"/>
        <v>908.88612984443182</v>
      </c>
      <c r="AE7">
        <f>'IDT-1'!F7</f>
        <v>-50.744</v>
      </c>
      <c r="AF7" s="24"/>
      <c r="AG7">
        <f t="shared" si="2"/>
        <v>858.14212984443179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-25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7.3720500000000007</v>
      </c>
      <c r="E8">
        <f>GT_NG!T8</f>
        <v>11.218951290923611</v>
      </c>
      <c r="F8">
        <f>GT_Spot!T8</f>
        <v>0</v>
      </c>
      <c r="G8">
        <f>PPCL_NG!T8</f>
        <v>30.498069742421368</v>
      </c>
      <c r="H8">
        <f>PPCL_Spot!T8</f>
        <v>0</v>
      </c>
      <c r="I8">
        <f>Bawana_NG!T8</f>
        <v>52.822385403965136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541.46887581892997</v>
      </c>
      <c r="P8" s="36">
        <v>60.872870820166952</v>
      </c>
      <c r="Q8" s="36">
        <v>22.776931986531984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390.53000000000003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-230</v>
      </c>
      <c r="AA8" s="75">
        <f>STOA!J8</f>
        <v>4.72</v>
      </c>
      <c r="AB8" s="75">
        <f>-STOA!P8</f>
        <v>0</v>
      </c>
      <c r="AC8">
        <f t="shared" si="0"/>
        <v>12.173674518658787</v>
      </c>
      <c r="AD8">
        <f t="shared" si="1"/>
        <v>909.15646054428021</v>
      </c>
      <c r="AE8">
        <f>'IDT-1'!F8</f>
        <v>-45.554000000000002</v>
      </c>
      <c r="AF8" s="24"/>
      <c r="AG8">
        <f t="shared" si="2"/>
        <v>863.60246054428023</v>
      </c>
      <c r="AI8" s="34">
        <f>PXIL!J8</f>
        <v>0</v>
      </c>
      <c r="AJ8" s="34">
        <f>PXIL!P8</f>
        <v>0</v>
      </c>
      <c r="AK8" s="34">
        <f>RTM_IEX!J8</f>
        <v>29.05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7.3720500000000007</v>
      </c>
      <c r="E9">
        <f>GT_NG!T9</f>
        <v>11.218951290923611</v>
      </c>
      <c r="F9">
        <f>GT_Spot!T9</f>
        <v>0</v>
      </c>
      <c r="G9">
        <f>PPCL_NG!T9</f>
        <v>30.498069742421368</v>
      </c>
      <c r="H9">
        <f>PPCL_Spot!T9</f>
        <v>0</v>
      </c>
      <c r="I9">
        <f>Bawana_NG!T9</f>
        <v>52.822385403965136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540.71668905774516</v>
      </c>
      <c r="P9" s="36">
        <v>60.872870820166952</v>
      </c>
      <c r="Q9" s="36">
        <v>22.776931986531984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357.64000000000004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-230</v>
      </c>
      <c r="AA9" s="75">
        <f>STOA!J9</f>
        <v>4.72</v>
      </c>
      <c r="AB9" s="75">
        <f>-STOA!P9</f>
        <v>0</v>
      </c>
      <c r="AC9">
        <f t="shared" si="0"/>
        <v>11.87762327516036</v>
      </c>
      <c r="AD9">
        <f t="shared" si="1"/>
        <v>875.81032502659389</v>
      </c>
      <c r="AE9">
        <f>'IDT-1'!F9</f>
        <v>-44.978000000000002</v>
      </c>
      <c r="AF9" s="24"/>
      <c r="AG9">
        <f t="shared" si="2"/>
        <v>830.83232502659394</v>
      </c>
      <c r="AI9" s="34">
        <f>PXIL!J9</f>
        <v>0</v>
      </c>
      <c r="AJ9" s="34">
        <f>PXIL!P9</f>
        <v>0</v>
      </c>
      <c r="AK9" s="34">
        <f>RTM_IEX!J9</f>
        <v>29.05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7.3720500000000007</v>
      </c>
      <c r="E10">
        <f>GT_NG!T10</f>
        <v>11.218951290923611</v>
      </c>
      <c r="F10">
        <f>GT_Spot!T10</f>
        <v>0</v>
      </c>
      <c r="G10">
        <f>PPCL_NG!T10</f>
        <v>30.498069742421368</v>
      </c>
      <c r="H10">
        <f>PPCL_Spot!T10</f>
        <v>0</v>
      </c>
      <c r="I10">
        <f>Bawana_NG!T10</f>
        <v>52.822385403965136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541.79612284479072</v>
      </c>
      <c r="P10" s="36">
        <v>60.872870820166952</v>
      </c>
      <c r="Q10" s="36">
        <v>22.776931986531984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361.92000000000007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-242</v>
      </c>
      <c r="AA10" s="75">
        <f>STOA!J10</f>
        <v>4.72</v>
      </c>
      <c r="AB10" s="75">
        <f>-STOA!P10</f>
        <v>0</v>
      </c>
      <c r="AC10">
        <f t="shared" si="0"/>
        <v>12.073915822752706</v>
      </c>
      <c r="AD10">
        <f t="shared" si="1"/>
        <v>873.81346626604716</v>
      </c>
      <c r="AE10">
        <f>'IDT-1'!F10</f>
        <v>-40.941000000000003</v>
      </c>
      <c r="AF10" s="24"/>
      <c r="AG10">
        <f t="shared" si="2"/>
        <v>832.87246626604713</v>
      </c>
      <c r="AI10" s="34">
        <f>PXIL!J10</f>
        <v>0</v>
      </c>
      <c r="AJ10" s="34">
        <f>PXIL!P10</f>
        <v>0</v>
      </c>
      <c r="AK10" s="34">
        <f>RTM_IEX!J10</f>
        <v>33.89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7.3720500000000007</v>
      </c>
      <c r="E11">
        <f>GT_NG!T11</f>
        <v>11.218951290923611</v>
      </c>
      <c r="F11">
        <f>GT_Spot!T11</f>
        <v>0</v>
      </c>
      <c r="G11">
        <f>PPCL_NG!T11</f>
        <v>-0.38902500000000001</v>
      </c>
      <c r="H11">
        <f>PPCL_Spot!T11</f>
        <v>0</v>
      </c>
      <c r="I11">
        <f>Bawana_NG!T11</f>
        <v>52.822385403965136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543.40643321979076</v>
      </c>
      <c r="P11" s="36">
        <v>60.872870820166952</v>
      </c>
      <c r="Q11" s="36">
        <v>22.776931986531984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361.9500000000001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-240</v>
      </c>
      <c r="AA11" s="75">
        <f>STOA!J11</f>
        <v>4.62</v>
      </c>
      <c r="AB11" s="75">
        <f>-STOA!P11</f>
        <v>0</v>
      </c>
      <c r="AC11">
        <f t="shared" si="0"/>
        <v>12.017745098834329</v>
      </c>
      <c r="AD11">
        <f t="shared" si="1"/>
        <v>870.72285262254411</v>
      </c>
      <c r="AE11">
        <f>'IDT-1'!F11</f>
        <v>-54.204000000000001</v>
      </c>
      <c r="AF11" s="24"/>
      <c r="AG11">
        <f t="shared" si="2"/>
        <v>816.51885262254416</v>
      </c>
      <c r="AI11" s="34">
        <f>PXIL!J11</f>
        <v>0</v>
      </c>
      <c r="AJ11" s="34">
        <f>PXIL!P11</f>
        <v>0</v>
      </c>
      <c r="AK11" s="34">
        <f>RTM_IEX!J11</f>
        <v>58.09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7.3720500000000007</v>
      </c>
      <c r="E12">
        <f>GT_NG!T12</f>
        <v>11.218951290923611</v>
      </c>
      <c r="F12">
        <f>GT_Spot!T12</f>
        <v>0</v>
      </c>
      <c r="G12">
        <f>PPCL_NG!T12</f>
        <v>-0.38902500000000001</v>
      </c>
      <c r="H12">
        <f>PPCL_Spot!T12</f>
        <v>0</v>
      </c>
      <c r="I12">
        <f>Bawana_NG!T12</f>
        <v>52.822385403965136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543.40643321979076</v>
      </c>
      <c r="P12" s="36">
        <v>60.872870820166952</v>
      </c>
      <c r="Q12" s="36">
        <v>22.776931986531984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361.98000000000008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-254</v>
      </c>
      <c r="AA12" s="75">
        <f>STOA!J12</f>
        <v>4.62</v>
      </c>
      <c r="AB12" s="75">
        <f>-STOA!P12</f>
        <v>0</v>
      </c>
      <c r="AC12">
        <f t="shared" si="0"/>
        <v>12.142302884145062</v>
      </c>
      <c r="AD12">
        <f t="shared" si="1"/>
        <v>856.6282948372334</v>
      </c>
      <c r="AE12">
        <f>'IDT-1'!F12</f>
        <v>-49.591000000000001</v>
      </c>
      <c r="AF12" s="24"/>
      <c r="AG12">
        <f t="shared" si="2"/>
        <v>807.03729483723339</v>
      </c>
      <c r="AI12" s="34">
        <f>PXIL!J12</f>
        <v>0</v>
      </c>
      <c r="AJ12" s="34">
        <f>PXIL!P12</f>
        <v>0</v>
      </c>
      <c r="AK12" s="34">
        <f>RTM_IEX!J12</f>
        <v>58.09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7.3720500000000007</v>
      </c>
      <c r="E13">
        <f>GT_NG!T13</f>
        <v>11.218951290923611</v>
      </c>
      <c r="F13">
        <f>GT_Spot!T13</f>
        <v>0</v>
      </c>
      <c r="G13">
        <f>PPCL_NG!T13</f>
        <v>-0.38902500000000001</v>
      </c>
      <c r="H13">
        <f>PPCL_Spot!T13</f>
        <v>0</v>
      </c>
      <c r="I13">
        <f>Bawana_NG!T13</f>
        <v>52.822385403965136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543.40643321979076</v>
      </c>
      <c r="P13" s="36">
        <v>60.872870820166952</v>
      </c>
      <c r="Q13" s="36">
        <v>22.776931986531984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408.31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-284</v>
      </c>
      <c r="AA13" s="75">
        <f>STOA!J13</f>
        <v>4.62</v>
      </c>
      <c r="AB13" s="75">
        <f>-STOA!P13</f>
        <v>0</v>
      </c>
      <c r="AC13">
        <f t="shared" si="0"/>
        <v>12.560798709810923</v>
      </c>
      <c r="AD13">
        <f t="shared" si="1"/>
        <v>843.49979901156735</v>
      </c>
      <c r="AE13">
        <f>'IDT-1'!F13</f>
        <v>-36.905000000000001</v>
      </c>
      <c r="AF13" s="24"/>
      <c r="AG13">
        <f t="shared" si="2"/>
        <v>806.59479901156737</v>
      </c>
      <c r="AI13" s="34">
        <f>PXIL!J13</f>
        <v>0</v>
      </c>
      <c r="AJ13" s="34">
        <f>PXIL!P13</f>
        <v>0</v>
      </c>
      <c r="AK13" s="34">
        <f>RTM_IEX!J13</f>
        <v>29.05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7.3720500000000007</v>
      </c>
      <c r="E14">
        <f>GT_NG!T14</f>
        <v>11.218951290923611</v>
      </c>
      <c r="F14">
        <f>GT_Spot!T14</f>
        <v>0</v>
      </c>
      <c r="G14">
        <f>PPCL_NG!T14</f>
        <v>-0.38902500000000001</v>
      </c>
      <c r="H14">
        <f>PPCL_Spot!T14</f>
        <v>0</v>
      </c>
      <c r="I14">
        <f>Bawana_NG!T14</f>
        <v>52.822385403965136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543.40643321979076</v>
      </c>
      <c r="P14" s="36">
        <v>60.872870820166952</v>
      </c>
      <c r="Q14" s="36">
        <v>22.776931986531984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408.25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-300</v>
      </c>
      <c r="AA14" s="75">
        <f>STOA!J14</f>
        <v>4.62</v>
      </c>
      <c r="AB14" s="75">
        <f>-STOA!P14</f>
        <v>0</v>
      </c>
      <c r="AC14">
        <f t="shared" si="0"/>
        <v>12.702320750166049</v>
      </c>
      <c r="AD14">
        <f t="shared" si="1"/>
        <v>827.29827697121232</v>
      </c>
      <c r="AE14">
        <f>'IDT-1'!F14</f>
        <v>-32.868000000000002</v>
      </c>
      <c r="AF14" s="24"/>
      <c r="AG14">
        <f t="shared" si="2"/>
        <v>794.43027697121227</v>
      </c>
      <c r="AI14" s="34">
        <f>PXIL!J14</f>
        <v>0</v>
      </c>
      <c r="AJ14" s="34">
        <f>PXIL!P14</f>
        <v>0</v>
      </c>
      <c r="AK14" s="34">
        <f>RTM_IEX!J14</f>
        <v>29.05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7.3720500000000007</v>
      </c>
      <c r="E15">
        <f>GT_NG!T15</f>
        <v>11.218951290923611</v>
      </c>
      <c r="F15">
        <f>GT_Spot!T15</f>
        <v>0</v>
      </c>
      <c r="G15">
        <f>PPCL_NG!T15</f>
        <v>-0.38902500000000001</v>
      </c>
      <c r="H15">
        <f>PPCL_Spot!T15</f>
        <v>0</v>
      </c>
      <c r="I15">
        <f>Bawana_NG!T15</f>
        <v>52.822385403965136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542.00791680342138</v>
      </c>
      <c r="P15" s="36">
        <v>60.872870820166952</v>
      </c>
      <c r="Q15" s="36">
        <v>22.776931986531984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408.21000000000004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-295</v>
      </c>
      <c r="AA15" s="75">
        <f>STOA!J15</f>
        <v>4.62</v>
      </c>
      <c r="AB15" s="75">
        <f>-STOA!P15</f>
        <v>0</v>
      </c>
      <c r="AC15">
        <f t="shared" si="0"/>
        <v>12.559999168091021</v>
      </c>
      <c r="AD15">
        <f t="shared" si="1"/>
        <v>821.31208213691798</v>
      </c>
      <c r="AE15">
        <f>'IDT-1'!F15</f>
        <v>-37.481000000000002</v>
      </c>
      <c r="AF15" s="24"/>
      <c r="AG15">
        <f t="shared" si="2"/>
        <v>783.83108213691798</v>
      </c>
      <c r="AI15" s="34">
        <f>PXIL!J15</f>
        <v>0</v>
      </c>
      <c r="AJ15" s="34">
        <f>PXIL!P15</f>
        <v>0</v>
      </c>
      <c r="AK15" s="34">
        <f>RTM_IEX!J15</f>
        <v>19.36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7.3720500000000007</v>
      </c>
      <c r="E16">
        <f>GT_NG!T16</f>
        <v>11.218951290923611</v>
      </c>
      <c r="F16">
        <f>GT_Spot!T16</f>
        <v>0</v>
      </c>
      <c r="G16">
        <f>PPCL_NG!T16</f>
        <v>-0.38902500000000001</v>
      </c>
      <c r="H16">
        <f>PPCL_Spot!T16</f>
        <v>0</v>
      </c>
      <c r="I16">
        <f>Bawana_NG!T16</f>
        <v>52.822385403965136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542.00791680342138</v>
      </c>
      <c r="P16" s="36">
        <v>60.872870820166952</v>
      </c>
      <c r="Q16" s="36">
        <v>22.776931986531984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408.06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-302</v>
      </c>
      <c r="AA16" s="75">
        <f>STOA!J16</f>
        <v>4.62</v>
      </c>
      <c r="AB16" s="75">
        <f>-STOA!P16</f>
        <v>0</v>
      </c>
      <c r="AC16">
        <f t="shared" si="0"/>
        <v>12.663506060746389</v>
      </c>
      <c r="AD16">
        <f t="shared" si="1"/>
        <v>818.90857524426258</v>
      </c>
      <c r="AE16">
        <f>'IDT-1'!F16</f>
        <v>-36.905000000000001</v>
      </c>
      <c r="AF16" s="24"/>
      <c r="AG16">
        <f t="shared" si="2"/>
        <v>782.00357524426261</v>
      </c>
      <c r="AI16" s="34">
        <f>PXIL!J16</f>
        <v>0</v>
      </c>
      <c r="AJ16" s="34">
        <f>PXIL!P16</f>
        <v>0</v>
      </c>
      <c r="AK16" s="34">
        <f>RTM_IEX!J16</f>
        <v>24.21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7.3720500000000007</v>
      </c>
      <c r="E17">
        <f>GT_NG!T17</f>
        <v>11.218951290923611</v>
      </c>
      <c r="F17">
        <f>GT_Spot!T17</f>
        <v>0</v>
      </c>
      <c r="G17">
        <f>PPCL_NG!T17</f>
        <v>-0.38902500000000001</v>
      </c>
      <c r="H17">
        <f>PPCL_Spot!T17</f>
        <v>0</v>
      </c>
      <c r="I17">
        <f>Bawana_NG!T17</f>
        <v>52.822385403965136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543.64408934758046</v>
      </c>
      <c r="P17" s="36">
        <v>60.872870820166952</v>
      </c>
      <c r="Q17" s="36">
        <v>22.776931986531984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407.86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-311</v>
      </c>
      <c r="AA17" s="75">
        <f>STOA!J17</f>
        <v>4.62</v>
      </c>
      <c r="AB17" s="75">
        <f>-STOA!P17</f>
        <v>0</v>
      </c>
      <c r="AC17">
        <f t="shared" si="0"/>
        <v>12.713367526834748</v>
      </c>
      <c r="AD17">
        <f t="shared" si="1"/>
        <v>806.44488632233322</v>
      </c>
      <c r="AE17">
        <f>'IDT-1'!F17</f>
        <v>-31.715</v>
      </c>
      <c r="AF17" s="24"/>
      <c r="AG17">
        <f t="shared" si="2"/>
        <v>774.72988632233319</v>
      </c>
      <c r="AI17" s="34">
        <f>PXIL!J17</f>
        <v>0</v>
      </c>
      <c r="AJ17" s="34">
        <f>PXIL!P17</f>
        <v>0</v>
      </c>
      <c r="AK17" s="34">
        <f>RTM_IEX!J17</f>
        <v>19.36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7.3720500000000007</v>
      </c>
      <c r="E18">
        <f>GT_NG!T18</f>
        <v>11.218951290923611</v>
      </c>
      <c r="F18">
        <f>GT_Spot!T18</f>
        <v>0</v>
      </c>
      <c r="G18">
        <f>PPCL_NG!T18</f>
        <v>-0.38902500000000001</v>
      </c>
      <c r="H18">
        <f>PPCL_Spot!T18</f>
        <v>0</v>
      </c>
      <c r="I18">
        <f>Bawana_NG!T18</f>
        <v>52.822385403965136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543.64408934758046</v>
      </c>
      <c r="P18" s="36">
        <v>60.872870820166952</v>
      </c>
      <c r="Q18" s="36">
        <v>22.776931986531984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407.77000000000004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-310</v>
      </c>
      <c r="AA18" s="75">
        <f>STOA!J18</f>
        <v>4.62</v>
      </c>
      <c r="AB18" s="75">
        <f>-STOA!P18</f>
        <v>0</v>
      </c>
      <c r="AC18">
        <f t="shared" si="0"/>
        <v>12.703697399312549</v>
      </c>
      <c r="AD18">
        <f t="shared" si="1"/>
        <v>807.36455644985551</v>
      </c>
      <c r="AE18">
        <f>'IDT-1'!F18</f>
        <v>-34.021999999999998</v>
      </c>
      <c r="AF18" s="24"/>
      <c r="AG18">
        <f t="shared" si="2"/>
        <v>773.34255644985546</v>
      </c>
      <c r="AI18" s="34">
        <f>PXIL!J18</f>
        <v>0</v>
      </c>
      <c r="AJ18" s="34">
        <f>PXIL!P18</f>
        <v>0</v>
      </c>
      <c r="AK18" s="34">
        <f>RTM_IEX!J18</f>
        <v>19.36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7.3720500000000007</v>
      </c>
      <c r="E19">
        <f>GT_NG!T19</f>
        <v>11.218951290923611</v>
      </c>
      <c r="F19">
        <f>GT_Spot!T19</f>
        <v>0</v>
      </c>
      <c r="G19">
        <f>PPCL_NG!T19</f>
        <v>-0.38902500000000001</v>
      </c>
      <c r="H19">
        <f>PPCL_Spot!T19</f>
        <v>0</v>
      </c>
      <c r="I19">
        <f>Bawana_NG!T19</f>
        <v>52.822385403965136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541.70701147258035</v>
      </c>
      <c r="P19" s="36">
        <v>60.872870820166952</v>
      </c>
      <c r="Q19" s="36">
        <v>22.776931986531984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406.41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-302</v>
      </c>
      <c r="AA19" s="75">
        <f>STOA!J19</f>
        <v>4.62</v>
      </c>
      <c r="AB19" s="75">
        <f>-STOA!P19</f>
        <v>0</v>
      </c>
      <c r="AC19">
        <f t="shared" si="0"/>
        <v>12.688930093834989</v>
      </c>
      <c r="AD19">
        <f t="shared" si="1"/>
        <v>821.772245880333</v>
      </c>
      <c r="AE19">
        <f>'IDT-1'!F19</f>
        <v>-38.058</v>
      </c>
      <c r="AF19" s="24"/>
      <c r="AG19">
        <f t="shared" si="2"/>
        <v>783.71424588033301</v>
      </c>
      <c r="AI19" s="34">
        <f>PXIL!J19</f>
        <v>0</v>
      </c>
      <c r="AJ19" s="34">
        <f>PXIL!P19</f>
        <v>0</v>
      </c>
      <c r="AK19" s="34">
        <f>RTM_IEX!J19</f>
        <v>29.05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7.3720500000000007</v>
      </c>
      <c r="E20">
        <f>GT_NG!T20</f>
        <v>11.218951290923611</v>
      </c>
      <c r="F20">
        <f>GT_Spot!T20</f>
        <v>0</v>
      </c>
      <c r="G20">
        <f>PPCL_NG!T20</f>
        <v>-0.38902500000000001</v>
      </c>
      <c r="H20">
        <f>PPCL_Spot!T20</f>
        <v>0</v>
      </c>
      <c r="I20">
        <f>Bawana_NG!T20</f>
        <v>52.822385403965136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541.70701147258035</v>
      </c>
      <c r="P20" s="36">
        <v>60.872870820166952</v>
      </c>
      <c r="Q20" s="36">
        <v>22.776931986531984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406.41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-289</v>
      </c>
      <c r="AA20" s="75">
        <f>STOA!J20</f>
        <v>4.62</v>
      </c>
      <c r="AB20" s="75">
        <f>-STOA!P20</f>
        <v>0</v>
      </c>
      <c r="AC20">
        <f t="shared" si="0"/>
        <v>12.65869843604645</v>
      </c>
      <c r="AD20">
        <f t="shared" si="1"/>
        <v>844.48247753812166</v>
      </c>
      <c r="AE20">
        <f>'IDT-1'!F20</f>
        <v>-49.014000000000003</v>
      </c>
      <c r="AF20" s="24"/>
      <c r="AG20">
        <f t="shared" si="2"/>
        <v>795.46847753812165</v>
      </c>
      <c r="AI20" s="34">
        <f>PXIL!J20</f>
        <v>0</v>
      </c>
      <c r="AJ20" s="34">
        <f>PXIL!P20</f>
        <v>0</v>
      </c>
      <c r="AK20" s="34">
        <f>RTM_IEX!J20</f>
        <v>38.729999999999997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7.3720500000000007</v>
      </c>
      <c r="E21">
        <f>GT_NG!T21</f>
        <v>11.218951290923611</v>
      </c>
      <c r="F21">
        <f>GT_Spot!T21</f>
        <v>0</v>
      </c>
      <c r="G21">
        <f>PPCL_NG!T21</f>
        <v>-0.38902500000000001</v>
      </c>
      <c r="H21">
        <f>PPCL_Spot!T21</f>
        <v>0</v>
      </c>
      <c r="I21">
        <f>Bawana_NG!T21</f>
        <v>52.822385403965136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540.07083892842127</v>
      </c>
      <c r="P21" s="36">
        <v>60.872870820166952</v>
      </c>
      <c r="Q21" s="36">
        <v>22.776931986531984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406.41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-272</v>
      </c>
      <c r="AA21" s="75">
        <f>STOA!J21</f>
        <v>4.62</v>
      </c>
      <c r="AB21" s="75">
        <f>-STOA!P21</f>
        <v>0</v>
      </c>
      <c r="AC21">
        <f t="shared" si="0"/>
        <v>12.493371949780528</v>
      </c>
      <c r="AD21">
        <f t="shared" si="1"/>
        <v>860.0116314802284</v>
      </c>
      <c r="AE21">
        <f>'IDT-1'!F21</f>
        <v>-61.124000000000002</v>
      </c>
      <c r="AF21" s="24"/>
      <c r="AG21">
        <f t="shared" si="2"/>
        <v>798.88763148022838</v>
      </c>
      <c r="AI21" s="34">
        <f>PXIL!J21</f>
        <v>0</v>
      </c>
      <c r="AJ21" s="34">
        <f>PXIL!P21</f>
        <v>0</v>
      </c>
      <c r="AK21" s="34">
        <f>RTM_IEX!J21</f>
        <v>38.729999999999997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7.3720500000000007</v>
      </c>
      <c r="E22">
        <f>GT_NG!T22</f>
        <v>11.218951290923611</v>
      </c>
      <c r="F22">
        <f>GT_Spot!T22</f>
        <v>0</v>
      </c>
      <c r="G22">
        <f>PPCL_NG!T22</f>
        <v>-0.38902500000000001</v>
      </c>
      <c r="H22">
        <f>PPCL_Spot!T22</f>
        <v>0</v>
      </c>
      <c r="I22">
        <f>Bawana_NG!T22</f>
        <v>52.822385403965136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543.95157820524048</v>
      </c>
      <c r="P22" s="36">
        <v>60.872870820166952</v>
      </c>
      <c r="Q22" s="36">
        <v>22.776931986531984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406.41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-262</v>
      </c>
      <c r="AA22" s="75">
        <f>STOA!J22</f>
        <v>4.62</v>
      </c>
      <c r="AB22" s="75">
        <f>-STOA!P22</f>
        <v>0</v>
      </c>
      <c r="AC22">
        <f t="shared" si="0"/>
        <v>12.438741180194585</v>
      </c>
      <c r="AD22">
        <f t="shared" si="1"/>
        <v>873.94700152663358</v>
      </c>
      <c r="AE22">
        <f>'IDT-1'!F22</f>
        <v>-70.349999999999994</v>
      </c>
      <c r="AF22" s="24"/>
      <c r="AG22">
        <f t="shared" si="2"/>
        <v>803.59700152663356</v>
      </c>
      <c r="AI22" s="34">
        <f>PXIL!J22</f>
        <v>0</v>
      </c>
      <c r="AJ22" s="34">
        <f>PXIL!P22</f>
        <v>0</v>
      </c>
      <c r="AK22" s="34">
        <f>RTM_IEX!J22</f>
        <v>38.729999999999997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7.3720500000000007</v>
      </c>
      <c r="E23">
        <f>GT_NG!T23</f>
        <v>11.218951290923611</v>
      </c>
      <c r="F23">
        <f>GT_Spot!T23</f>
        <v>0</v>
      </c>
      <c r="G23">
        <f>PPCL_NG!T23</f>
        <v>-0.38902500000000001</v>
      </c>
      <c r="H23">
        <f>PPCL_Spot!T23</f>
        <v>0</v>
      </c>
      <c r="I23">
        <f>Bawana_NG!T23</f>
        <v>52.822385403965136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545.21875838978667</v>
      </c>
      <c r="P23" s="36">
        <v>60.872870820166952</v>
      </c>
      <c r="Q23" s="36">
        <v>22.776931986531984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406.41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-238</v>
      </c>
      <c r="AA23" s="75">
        <f>STOA!J23</f>
        <v>4.62</v>
      </c>
      <c r="AB23" s="75">
        <f>-STOA!P23</f>
        <v>0</v>
      </c>
      <c r="AC23">
        <f t="shared" si="0"/>
        <v>12.236817305285902</v>
      </c>
      <c r="AD23">
        <f t="shared" si="1"/>
        <v>899.41610558608863</v>
      </c>
      <c r="AE23">
        <f>'IDT-1'!F23</f>
        <v>-87.649000000000001</v>
      </c>
      <c r="AF23" s="24"/>
      <c r="AG23">
        <f t="shared" si="2"/>
        <v>811.76710558608863</v>
      </c>
      <c r="AI23" s="34">
        <f>PXIL!J23</f>
        <v>0</v>
      </c>
      <c r="AJ23" s="34">
        <f>PXIL!P23</f>
        <v>0</v>
      </c>
      <c r="AK23" s="34">
        <f>RTM_IEX!J23</f>
        <v>38.729999999999997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7.3720500000000007</v>
      </c>
      <c r="E24">
        <f>GT_NG!T24</f>
        <v>11.218951290923611</v>
      </c>
      <c r="F24">
        <f>GT_Spot!T24</f>
        <v>0</v>
      </c>
      <c r="G24">
        <f>PPCL_NG!T24</f>
        <v>-0.38902500000000001</v>
      </c>
      <c r="H24">
        <f>PPCL_Spot!T24</f>
        <v>0</v>
      </c>
      <c r="I24">
        <f>Bawana_NG!T24</f>
        <v>52.822385403965136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646.6216182355422</v>
      </c>
      <c r="P24" s="36">
        <v>60.872870820166952</v>
      </c>
      <c r="Q24" s="36">
        <v>22.776931986531984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406.41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-230</v>
      </c>
      <c r="AA24" s="75">
        <f>STOA!J24</f>
        <v>4.62</v>
      </c>
      <c r="AB24" s="75">
        <f>-STOA!P24</f>
        <v>0</v>
      </c>
      <c r="AC24">
        <f t="shared" si="0"/>
        <v>12.983657277416849</v>
      </c>
      <c r="AD24">
        <f t="shared" si="1"/>
        <v>939.3421254597132</v>
      </c>
      <c r="AE24">
        <f>'IDT-1'!F24</f>
        <v>-92.262</v>
      </c>
      <c r="AF24" s="24"/>
      <c r="AG24">
        <f t="shared" si="2"/>
        <v>847.08012545971314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7.3720500000000007</v>
      </c>
      <c r="E25">
        <f>GT_NG!T25</f>
        <v>11.218951290923611</v>
      </c>
      <c r="F25">
        <f>GT_Spot!T25</f>
        <v>0</v>
      </c>
      <c r="G25">
        <f>PPCL_NG!T25</f>
        <v>-0.38902500000000001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761.60429461311958</v>
      </c>
      <c r="P25" s="36">
        <v>60.872870820166952</v>
      </c>
      <c r="Q25" s="36">
        <v>22.776931986531984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406.41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-410</v>
      </c>
      <c r="AA25" s="75">
        <f>STOA!J25</f>
        <v>4.62</v>
      </c>
      <c r="AB25" s="75">
        <f>-STOA!P25</f>
        <v>0</v>
      </c>
      <c r="AC25">
        <f t="shared" si="0"/>
        <v>15.602730966313935</v>
      </c>
      <c r="AD25">
        <f t="shared" si="1"/>
        <v>933.0133427444282</v>
      </c>
      <c r="AE25">
        <f>'IDT-1'!F25</f>
        <v>-86.495999999999995</v>
      </c>
      <c r="AF25" s="24"/>
      <c r="AG25">
        <f t="shared" si="2"/>
        <v>846.51734274442822</v>
      </c>
      <c r="AI25" s="34">
        <f>PXIL!J25</f>
        <v>0</v>
      </c>
      <c r="AJ25" s="34">
        <f>PXIL!P25</f>
        <v>0</v>
      </c>
      <c r="AK25" s="34">
        <f>RTM_IEX!J25</f>
        <v>14.52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7.3720500000000007</v>
      </c>
      <c r="E26">
        <f>GT_NG!T26</f>
        <v>11.218951290923611</v>
      </c>
      <c r="F26">
        <f>GT_Spot!T26</f>
        <v>0</v>
      </c>
      <c r="G26">
        <f>PPCL_NG!T26</f>
        <v>-0.38902500000000001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771.89653207118067</v>
      </c>
      <c r="P26" s="36">
        <v>60.872870820166952</v>
      </c>
      <c r="Q26" s="36">
        <v>22.776931986531984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406.41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-412</v>
      </c>
      <c r="AA26" s="75">
        <f>STOA!J26</f>
        <v>4.62</v>
      </c>
      <c r="AB26" s="75">
        <f>-STOA!P26</f>
        <v>0</v>
      </c>
      <c r="AC26">
        <f t="shared" si="0"/>
        <v>15.668466910989261</v>
      </c>
      <c r="AD26">
        <f t="shared" si="1"/>
        <v>936.39984425781404</v>
      </c>
      <c r="AE26">
        <f>'IDT-1'!F26</f>
        <v>-81.882000000000005</v>
      </c>
      <c r="AF26" s="24"/>
      <c r="AG26">
        <f t="shared" si="2"/>
        <v>854.51784425781398</v>
      </c>
      <c r="AI26" s="34">
        <f>PXIL!J26</f>
        <v>0</v>
      </c>
      <c r="AJ26" s="34">
        <f>PXIL!P26</f>
        <v>0</v>
      </c>
      <c r="AK26" s="34">
        <f>RTM_IEX!J26</f>
        <v>9.68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7.3720500000000007</v>
      </c>
      <c r="E27">
        <f>GT_NG!T27</f>
        <v>11.218951290923611</v>
      </c>
      <c r="F27">
        <f>GT_Spot!T27</f>
        <v>0</v>
      </c>
      <c r="G27">
        <f>PPCL_NG!T27</f>
        <v>-0.38902500000000001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724.29252110731431</v>
      </c>
      <c r="P27" s="36">
        <v>60.872870820166952</v>
      </c>
      <c r="Q27" s="36">
        <v>22.776931986531984</v>
      </c>
      <c r="R27" s="38">
        <v>0.56744394618834082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374.89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-234</v>
      </c>
      <c r="AA27" s="75">
        <f>STOA!J27</f>
        <v>4.62</v>
      </c>
      <c r="AB27" s="75">
        <f>-STOA!P27</f>
        <v>0</v>
      </c>
      <c r="AC27">
        <f t="shared" si="0"/>
        <v>13.430291239503681</v>
      </c>
      <c r="AD27">
        <f t="shared" si="1"/>
        <v>981.61383831558646</v>
      </c>
      <c r="AE27">
        <f>'IDT-1'!F27</f>
        <v>-98.605000000000004</v>
      </c>
      <c r="AF27" s="24"/>
      <c r="AG27">
        <f t="shared" si="2"/>
        <v>883.00883831558644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7.3720500000000007</v>
      </c>
      <c r="E28">
        <f>GT_NG!T28</f>
        <v>11.218951290923611</v>
      </c>
      <c r="F28">
        <f>GT_Spot!T28</f>
        <v>0</v>
      </c>
      <c r="G28">
        <f>PPCL_NG!T28</f>
        <v>-0.38902500000000001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669.35146009107063</v>
      </c>
      <c r="P28" s="36">
        <v>60.872870820166952</v>
      </c>
      <c r="Q28" s="36">
        <v>22.776931986531984</v>
      </c>
      <c r="R28" s="38">
        <v>2.5474525474525471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360.24728000000005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-258</v>
      </c>
      <c r="AA28" s="75">
        <f>STOA!J28</f>
        <v>4.62</v>
      </c>
      <c r="AB28" s="75">
        <f>-STOA!P28</f>
        <v>0</v>
      </c>
      <c r="AC28">
        <f t="shared" si="0"/>
        <v>13.634125277118692</v>
      </c>
      <c r="AD28">
        <f t="shared" si="1"/>
        <v>1016.6262318629923</v>
      </c>
      <c r="AE28">
        <f>'IDT-1'!F28</f>
        <v>-83.611999999999995</v>
      </c>
      <c r="AF28" s="24"/>
      <c r="AG28">
        <f t="shared" si="2"/>
        <v>933.01423186299235</v>
      </c>
      <c r="AI28" s="34">
        <f>PXIL!J28</f>
        <v>0</v>
      </c>
      <c r="AJ28" s="34">
        <f>PXIL!P28</f>
        <v>0</v>
      </c>
      <c r="AK28" s="34">
        <f>RTM_IEX!J28</f>
        <v>96.82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7.3720500000000007</v>
      </c>
      <c r="E29">
        <f>GT_NG!T29</f>
        <v>11.218951290923611</v>
      </c>
      <c r="F29">
        <f>GT_Spot!T29</f>
        <v>0</v>
      </c>
      <c r="G29">
        <f>PPCL_NG!T29</f>
        <v>-0.38902500000000001</v>
      </c>
      <c r="H29">
        <f>PPCL_Spot!T29</f>
        <v>0</v>
      </c>
      <c r="I29">
        <f>Bawana_NG!T29</f>
        <v>52.822385403965136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669.3756173295094</v>
      </c>
      <c r="P29" s="36">
        <v>60.873194772476772</v>
      </c>
      <c r="Q29" s="36">
        <v>22.776499154756422</v>
      </c>
      <c r="R29" s="38">
        <v>5.6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365.89358000000004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-226</v>
      </c>
      <c r="AA29" s="75">
        <f>STOA!J29</f>
        <v>4.62</v>
      </c>
      <c r="AB29" s="75">
        <f>-STOA!P29</f>
        <v>0</v>
      </c>
      <c r="AC29">
        <f t="shared" si="0"/>
        <v>13.426786679549819</v>
      </c>
      <c r="AD29">
        <f t="shared" si="1"/>
        <v>1057.5564662720815</v>
      </c>
      <c r="AE29">
        <f>'IDT-1'!F29</f>
        <v>-95.721999999999994</v>
      </c>
      <c r="AF29" s="24"/>
      <c r="AG29">
        <f t="shared" si="2"/>
        <v>961.8344662720815</v>
      </c>
      <c r="AI29" s="34">
        <f>PXIL!J29</f>
        <v>0</v>
      </c>
      <c r="AJ29" s="34">
        <f>PXIL!P29</f>
        <v>0</v>
      </c>
      <c r="AK29" s="34">
        <f>RTM_IEX!J29</f>
        <v>96.82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7.3720500000000007</v>
      </c>
      <c r="E30">
        <f>GT_NG!T30</f>
        <v>11.218951290923611</v>
      </c>
      <c r="F30">
        <f>GT_Spot!T30</f>
        <v>0</v>
      </c>
      <c r="G30">
        <f>PPCL_NG!T30</f>
        <v>-0.38902500000000001</v>
      </c>
      <c r="H30">
        <f>PPCL_Spot!T30</f>
        <v>0</v>
      </c>
      <c r="I30">
        <f>Bawana_NG!T30</f>
        <v>52.822385403965136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641.61425521283832</v>
      </c>
      <c r="P30" s="36">
        <v>29.04811216532363</v>
      </c>
      <c r="Q30" s="36">
        <v>7.75</v>
      </c>
      <c r="R30" s="38">
        <v>12.037648896699864</v>
      </c>
      <c r="S30" s="38">
        <v>0</v>
      </c>
      <c r="T30" s="37">
        <f>SUMPRODUCT(LTA!J30:AN30,LTA!J$101:AN$101,LTA!J$105:AN$105)</f>
        <v>2.08</v>
      </c>
      <c r="U30" s="37">
        <f>SUMPRODUCT(LTA!J30:AN30,LTA!J$102:AN$102,LTA!J$105:AN$105)</f>
        <v>375.98877500000003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-119.4</v>
      </c>
      <c r="AA30" s="75">
        <f>STOA!J30</f>
        <v>4.62</v>
      </c>
      <c r="AB30" s="75">
        <f>-STOA!P30</f>
        <v>0</v>
      </c>
      <c r="AC30">
        <f t="shared" si="0"/>
        <v>11.391201405843248</v>
      </c>
      <c r="AD30">
        <f t="shared" si="1"/>
        <v>1042.4219515639074</v>
      </c>
      <c r="AE30">
        <f>'IDT-1'!F30</f>
        <v>-86.495999999999995</v>
      </c>
      <c r="AF30" s="24"/>
      <c r="AG30">
        <f t="shared" si="2"/>
        <v>955.92595156390746</v>
      </c>
      <c r="AI30" s="34">
        <f>PXIL!J30</f>
        <v>0</v>
      </c>
      <c r="AJ30" s="34">
        <f>PXIL!P30</f>
        <v>0</v>
      </c>
      <c r="AK30" s="34">
        <f>RTM_IEX!J30</f>
        <v>29.05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7.3720500000000007</v>
      </c>
      <c r="E31">
        <f>GT_NG!T31</f>
        <v>11.218951290923611</v>
      </c>
      <c r="F31">
        <f>GT_Spot!T31</f>
        <v>0</v>
      </c>
      <c r="G31">
        <f>PPCL_NG!T31</f>
        <v>-0.38902500000000001</v>
      </c>
      <c r="H31">
        <f>PPCL_Spot!T31</f>
        <v>0</v>
      </c>
      <c r="I31">
        <f>Bawana_NG!T31</f>
        <v>52.822385403965136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642.13370406230308</v>
      </c>
      <c r="P31" s="36">
        <v>29.04811216532363</v>
      </c>
      <c r="Q31" s="36">
        <v>7.75</v>
      </c>
      <c r="R31" s="38">
        <v>18.7</v>
      </c>
      <c r="S31" s="38">
        <v>0</v>
      </c>
      <c r="T31" s="37">
        <f>SUMPRODUCT(LTA!J31:AN31,LTA!J$101:AN$101,LTA!J$105:AN$105)</f>
        <v>3.43</v>
      </c>
      <c r="U31" s="37">
        <f>SUMPRODUCT(LTA!J31:AN31,LTA!J$102:AN$102,LTA!J$105:AN$105)</f>
        <v>385.63404000000003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-31</v>
      </c>
      <c r="AA31" s="75">
        <f>STOA!J31</f>
        <v>4.62</v>
      </c>
      <c r="AB31" s="75">
        <f>-STOA!P31</f>
        <v>0</v>
      </c>
      <c r="AC31">
        <f t="shared" si="0"/>
        <v>11.167674541107965</v>
      </c>
      <c r="AD31">
        <f t="shared" si="1"/>
        <v>1046.1725433814074</v>
      </c>
      <c r="AE31">
        <f>'IDT-1'!F31</f>
        <v>-77.269000000000005</v>
      </c>
      <c r="AF31" s="24"/>
      <c r="AG31">
        <f t="shared" si="2"/>
        <v>968.90354338140742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-74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7.3720500000000007</v>
      </c>
      <c r="E32">
        <f>GT_NG!T32</f>
        <v>11.218951290923611</v>
      </c>
      <c r="F32">
        <f>GT_Spot!T32</f>
        <v>0</v>
      </c>
      <c r="G32">
        <f>PPCL_NG!T32</f>
        <v>-0.38902500000000001</v>
      </c>
      <c r="H32">
        <f>PPCL_Spot!T32</f>
        <v>0</v>
      </c>
      <c r="I32">
        <f>Bawana_NG!T32</f>
        <v>52.822385403965136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617.77345433397636</v>
      </c>
      <c r="P32" s="36">
        <v>29.051612097669256</v>
      </c>
      <c r="Q32" s="36">
        <v>7.7486913204998311</v>
      </c>
      <c r="R32" s="38">
        <v>19.199999999999996</v>
      </c>
      <c r="S32" s="38">
        <v>0</v>
      </c>
      <c r="T32" s="37">
        <f>SUMPRODUCT(LTA!J32:AN32,LTA!J$101:AN$101,LTA!J$105:AN$105)</f>
        <v>3.29</v>
      </c>
      <c r="U32" s="37">
        <f>SUMPRODUCT(LTA!J32:AN32,LTA!J$102:AN$102,LTA!J$105:AN$105)</f>
        <v>395.15487000000007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-108</v>
      </c>
      <c r="AA32" s="75">
        <f>STOA!J32</f>
        <v>4.62</v>
      </c>
      <c r="AB32" s="75">
        <f>-STOA!P32</f>
        <v>0</v>
      </c>
      <c r="AC32">
        <f t="shared" si="0"/>
        <v>11.407733313090317</v>
      </c>
      <c r="AD32">
        <f t="shared" si="1"/>
        <v>1067.1852561339438</v>
      </c>
      <c r="AE32">
        <f>'IDT-1'!F32</f>
        <v>-95.144999999999996</v>
      </c>
      <c r="AF32" s="24"/>
      <c r="AG32">
        <f t="shared" si="2"/>
        <v>972.04025613394379</v>
      </c>
      <c r="AI32" s="34">
        <f>PXIL!J32</f>
        <v>0</v>
      </c>
      <c r="AJ32" s="34">
        <f>PXIL!P32</f>
        <v>0</v>
      </c>
      <c r="AK32" s="34">
        <f>RTM_IEX!J32</f>
        <v>38.729999999999997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7.3720500000000007</v>
      </c>
      <c r="E33">
        <f>GT_NG!T33</f>
        <v>11.218951290923611</v>
      </c>
      <c r="F33">
        <f>GT_Spot!T33</f>
        <v>0</v>
      </c>
      <c r="G33">
        <f>PPCL_NG!T33</f>
        <v>-0.38902500000000001</v>
      </c>
      <c r="H33">
        <f>PPCL_Spot!T33</f>
        <v>0</v>
      </c>
      <c r="I33">
        <f>Bawana_NG!T33</f>
        <v>52.822385403965136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579.59986383623902</v>
      </c>
      <c r="P33" s="36">
        <v>29.051612097669256</v>
      </c>
      <c r="Q33" s="36">
        <v>7.7486913204998311</v>
      </c>
      <c r="R33" s="38">
        <v>20.7</v>
      </c>
      <c r="S33" s="38">
        <v>0</v>
      </c>
      <c r="T33" s="37">
        <f>SUMPRODUCT(LTA!J33:AN33,LTA!J$101:AN$101,LTA!J$105:AN$105)</f>
        <v>6.46</v>
      </c>
      <c r="U33" s="37">
        <f>SUMPRODUCT(LTA!J33:AN33,LTA!J$102:AN$102,LTA!J$105:AN$105)</f>
        <v>405.55185000000006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-89</v>
      </c>
      <c r="AA33" s="75">
        <f>STOA!J33</f>
        <v>4.62</v>
      </c>
      <c r="AB33" s="75">
        <f>-STOA!P33</f>
        <v>0</v>
      </c>
      <c r="AC33">
        <f t="shared" si="0"/>
        <v>10.865254717788519</v>
      </c>
      <c r="AD33">
        <f t="shared" si="1"/>
        <v>1044.2511242315084</v>
      </c>
      <c r="AE33">
        <f>'IDT-1'!F33</f>
        <v>-89.954999999999998</v>
      </c>
      <c r="AF33" s="24"/>
      <c r="AG33">
        <f t="shared" si="2"/>
        <v>954.29612423150832</v>
      </c>
      <c r="AI33" s="34">
        <f>PXIL!J33</f>
        <v>0</v>
      </c>
      <c r="AJ33" s="34">
        <f>PXIL!P33</f>
        <v>0</v>
      </c>
      <c r="AK33" s="34">
        <f>RTM_IEX!J33</f>
        <v>19.36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7.3720500000000007</v>
      </c>
      <c r="E34">
        <f>GT_NG!T34</f>
        <v>11.218951290923611</v>
      </c>
      <c r="F34">
        <f>GT_Spot!T34</f>
        <v>0</v>
      </c>
      <c r="G34">
        <f>PPCL_NG!T34</f>
        <v>-0.38902500000000001</v>
      </c>
      <c r="H34">
        <f>PPCL_Spot!T34</f>
        <v>0</v>
      </c>
      <c r="I34">
        <f>Bawana_NG!T34</f>
        <v>52.822385403965136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553.73931289279756</v>
      </c>
      <c r="P34" s="36">
        <v>29.051612097669256</v>
      </c>
      <c r="Q34" s="36">
        <v>7.7486913204998311</v>
      </c>
      <c r="R34" s="38">
        <v>21.7</v>
      </c>
      <c r="S34" s="38">
        <v>0</v>
      </c>
      <c r="T34" s="37">
        <f>SUMPRODUCT(LTA!J34:AN34,LTA!J$101:AN$101,LTA!J$105:AN$105)</f>
        <v>14.74</v>
      </c>
      <c r="U34" s="37">
        <f>SUMPRODUCT(LTA!J34:AN34,LTA!J$102:AN$102,LTA!J$105:AN$105)</f>
        <v>416.62054500000005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-119</v>
      </c>
      <c r="AA34" s="75">
        <f>STOA!J34</f>
        <v>4.62</v>
      </c>
      <c r="AB34" s="75">
        <f>-STOA!P34</f>
        <v>0</v>
      </c>
      <c r="AC34">
        <f t="shared" si="0"/>
        <v>11.509102211152092</v>
      </c>
      <c r="AD34">
        <f t="shared" si="1"/>
        <v>1056.5054207947035</v>
      </c>
      <c r="AE34">
        <f>'IDT-1'!F34</f>
        <v>-71.503</v>
      </c>
      <c r="AF34" s="24"/>
      <c r="AG34">
        <f t="shared" si="2"/>
        <v>985.00242079470343</v>
      </c>
      <c r="AI34" s="34">
        <f>PXIL!J34</f>
        <v>0</v>
      </c>
      <c r="AJ34" s="34">
        <f>PXIL!P34</f>
        <v>0</v>
      </c>
      <c r="AK34" s="34">
        <f>RTM_IEX!J34</f>
        <v>67.77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7.3720500000000007</v>
      </c>
      <c r="E35">
        <f>GT_NG!T35</f>
        <v>11.218951290923611</v>
      </c>
      <c r="F35">
        <f>GT_Spot!T35</f>
        <v>0</v>
      </c>
      <c r="G35">
        <f>PPCL_NG!T35</f>
        <v>-0.38902500000000001</v>
      </c>
      <c r="H35">
        <f>PPCL_Spot!T35</f>
        <v>0</v>
      </c>
      <c r="I35">
        <f>Bawana_NG!T35</f>
        <v>52.822385403965136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545.57705779715752</v>
      </c>
      <c r="P35" s="36">
        <v>29.04811216532363</v>
      </c>
      <c r="Q35" s="36">
        <v>7.75</v>
      </c>
      <c r="R35" s="38">
        <v>21.7</v>
      </c>
      <c r="S35" s="38">
        <v>0</v>
      </c>
      <c r="T35" s="37">
        <f>SUMPRODUCT(LTA!J35:AN35,LTA!J$101:AN$101,LTA!J$105:AN$105)</f>
        <v>22.06</v>
      </c>
      <c r="U35" s="37">
        <f>SUMPRODUCT(LTA!J35:AN35,LTA!J$102:AN$102,LTA!J$105:AN$105)</f>
        <v>427.77685500000007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-123</v>
      </c>
      <c r="AA35" s="75">
        <f>STOA!J35</f>
        <v>4.62</v>
      </c>
      <c r="AB35" s="75">
        <f>-STOA!P35</f>
        <v>0</v>
      </c>
      <c r="AC35">
        <f t="shared" si="0"/>
        <v>11.550175121374201</v>
      </c>
      <c r="AD35">
        <f t="shared" si="1"/>
        <v>1053.0962115359957</v>
      </c>
      <c r="AE35">
        <f>'IDT-1'!F35</f>
        <v>-67.466999999999999</v>
      </c>
      <c r="AF35" s="24"/>
      <c r="AG35">
        <f t="shared" si="2"/>
        <v>985.62921153599575</v>
      </c>
      <c r="AI35" s="34">
        <f>PXIL!J35</f>
        <v>0</v>
      </c>
      <c r="AJ35" s="34">
        <f>PXIL!P35</f>
        <v>0</v>
      </c>
      <c r="AK35" s="34">
        <f>RTM_IEX!J35</f>
        <v>58.09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7.3720500000000007</v>
      </c>
      <c r="E36">
        <f>GT_NG!T36</f>
        <v>11.218951290923611</v>
      </c>
      <c r="F36">
        <f>GT_Spot!T36</f>
        <v>0</v>
      </c>
      <c r="G36">
        <f>PPCL_NG!T36</f>
        <v>-0.38902500000000001</v>
      </c>
      <c r="H36">
        <f>PPCL_Spot!T36</f>
        <v>0</v>
      </c>
      <c r="I36">
        <f>Bawana_NG!T36</f>
        <v>52.822385403965136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530.33532671315197</v>
      </c>
      <c r="P36" s="36">
        <v>29.051612097669256</v>
      </c>
      <c r="Q36" s="36">
        <v>7.7486913204998311</v>
      </c>
      <c r="R36" s="38">
        <v>22.699999999999996</v>
      </c>
      <c r="S36" s="38">
        <v>0</v>
      </c>
      <c r="T36" s="37">
        <f>SUMPRODUCT(LTA!J36:AN36,LTA!J$101:AN$101,LTA!J$105:AN$105)</f>
        <v>27.44</v>
      </c>
      <c r="U36" s="37">
        <f>SUMPRODUCT(LTA!J36:AN36,LTA!J$102:AN$102,LTA!J$105:AN$105)</f>
        <v>438.08622000000003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-101</v>
      </c>
      <c r="AA36" s="75">
        <f>STOA!J36</f>
        <v>4.62</v>
      </c>
      <c r="AB36" s="75">
        <f>-STOA!P36</f>
        <v>0</v>
      </c>
      <c r="AC36">
        <f t="shared" si="0"/>
        <v>11.282430777371696</v>
      </c>
      <c r="AD36">
        <f t="shared" si="1"/>
        <v>1067.1337810488383</v>
      </c>
      <c r="AE36">
        <f>'IDT-1'!F36</f>
        <v>-73.81</v>
      </c>
      <c r="AF36" s="24"/>
      <c r="AG36">
        <f t="shared" si="2"/>
        <v>993.32378104883833</v>
      </c>
      <c r="AI36" s="34">
        <f>PXIL!J36</f>
        <v>0</v>
      </c>
      <c r="AJ36" s="34">
        <f>PXIL!P36</f>
        <v>0</v>
      </c>
      <c r="AK36" s="34">
        <f>RTM_IEX!J36</f>
        <v>48.41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7.3720500000000007</v>
      </c>
      <c r="E37">
        <f>GT_NG!T37</f>
        <v>11.218951290923611</v>
      </c>
      <c r="F37">
        <f>GT_Spot!T37</f>
        <v>0</v>
      </c>
      <c r="G37">
        <f>PPCL_NG!T37</f>
        <v>-0.19134343434343434</v>
      </c>
      <c r="H37">
        <f>PPCL_Spot!T37</f>
        <v>0</v>
      </c>
      <c r="I37">
        <f>Bawana_NG!T37</f>
        <v>52.822385403965136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528.76719125778811</v>
      </c>
      <c r="P37" s="36">
        <v>29.051612097669256</v>
      </c>
      <c r="Q37" s="36">
        <v>7.7486913204998311</v>
      </c>
      <c r="R37" s="38">
        <v>22.7</v>
      </c>
      <c r="S37" s="38">
        <v>0</v>
      </c>
      <c r="T37" s="37">
        <f>SUMPRODUCT(LTA!J37:AN37,LTA!J$101:AN$101,LTA!J$105:AN$105)</f>
        <v>46.75</v>
      </c>
      <c r="U37" s="37">
        <f>SUMPRODUCT(LTA!J37:AN37,LTA!J$102:AN$102,LTA!J$105:AN$105)</f>
        <v>447.46102500000006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-118</v>
      </c>
      <c r="AA37" s="75">
        <f>STOA!J37</f>
        <v>4.62</v>
      </c>
      <c r="AB37" s="75">
        <f>-STOA!P37</f>
        <v>0</v>
      </c>
      <c r="AC37">
        <f t="shared" si="0"/>
        <v>11.71282259509313</v>
      </c>
      <c r="AD37">
        <f t="shared" si="1"/>
        <v>1081.8577403414095</v>
      </c>
      <c r="AE37">
        <f>'IDT-1'!F37</f>
        <v>-63.43</v>
      </c>
      <c r="AF37" s="24"/>
      <c r="AG37">
        <f t="shared" si="2"/>
        <v>1018.4277403414095</v>
      </c>
      <c r="AI37" s="34">
        <f>PXIL!J37</f>
        <v>0</v>
      </c>
      <c r="AJ37" s="34">
        <f>PXIL!P37</f>
        <v>0</v>
      </c>
      <c r="AK37" s="34">
        <f>RTM_IEX!J37</f>
        <v>53.25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7.3720500000000007</v>
      </c>
      <c r="E38">
        <f>GT_NG!T38</f>
        <v>11.218951290923611</v>
      </c>
      <c r="F38">
        <f>GT_Spot!T38</f>
        <v>0</v>
      </c>
      <c r="G38">
        <f>PPCL_NG!T38</f>
        <v>-0.19134343434343434</v>
      </c>
      <c r="H38">
        <f>PPCL_Spot!T38</f>
        <v>0</v>
      </c>
      <c r="I38">
        <f>Bawana_NG!T38</f>
        <v>52.822385403965136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551.70081674575965</v>
      </c>
      <c r="P38" s="36">
        <v>60.872870820166952</v>
      </c>
      <c r="Q38" s="36">
        <v>22.776931986531984</v>
      </c>
      <c r="R38" s="38">
        <v>22.7</v>
      </c>
      <c r="S38" s="38">
        <v>0</v>
      </c>
      <c r="T38" s="37">
        <f>SUMPRODUCT(LTA!J38:AN38,LTA!J$101:AN$101,LTA!J$105:AN$105)</f>
        <v>51</v>
      </c>
      <c r="U38" s="37">
        <f>SUMPRODUCT(LTA!J38:AN38,LTA!J$102:AN$102,LTA!J$105:AN$105)</f>
        <v>456.11544000000004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-227</v>
      </c>
      <c r="AA38" s="75">
        <f>STOA!J38</f>
        <v>4.62</v>
      </c>
      <c r="AB38" s="75">
        <f>-STOA!P38</f>
        <v>0</v>
      </c>
      <c r="AC38">
        <f t="shared" si="0"/>
        <v>13.493372845925631</v>
      </c>
      <c r="AD38">
        <f t="shared" si="1"/>
        <v>1063.4447299670783</v>
      </c>
      <c r="AE38">
        <f>'IDT-1'!F38</f>
        <v>-57.087000000000003</v>
      </c>
      <c r="AF38" s="24"/>
      <c r="AG38">
        <f t="shared" si="2"/>
        <v>1006.3577299670783</v>
      </c>
      <c r="AI38" s="34">
        <f>PXIL!J38</f>
        <v>0</v>
      </c>
      <c r="AJ38" s="34">
        <f>PXIL!P38</f>
        <v>0</v>
      </c>
      <c r="AK38" s="34">
        <f>RTM_IEX!J38</f>
        <v>62.93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7.3720500000000007</v>
      </c>
      <c r="E39">
        <f>GT_NG!T39</f>
        <v>11.218951290923611</v>
      </c>
      <c r="F39">
        <f>GT_Spot!T39</f>
        <v>0</v>
      </c>
      <c r="G39">
        <f>PPCL_NG!T39</f>
        <v>-0.19134343434343434</v>
      </c>
      <c r="H39">
        <f>PPCL_Spot!T39</f>
        <v>0</v>
      </c>
      <c r="I39">
        <f>Bawana_NG!T39</f>
        <v>52.822385403965136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555.29859165781443</v>
      </c>
      <c r="P39" s="36">
        <v>60.872870820166952</v>
      </c>
      <c r="Q39" s="36">
        <v>22.776931986531984</v>
      </c>
      <c r="R39" s="38">
        <v>23.2</v>
      </c>
      <c r="S39" s="38">
        <v>0</v>
      </c>
      <c r="T39" s="37">
        <f>SUMPRODUCT(LTA!J39:AN39,LTA!J$101:AN$101,LTA!J$105:AN$105)</f>
        <v>58.9</v>
      </c>
      <c r="U39" s="37">
        <f>SUMPRODUCT(LTA!J39:AN39,LTA!J$102:AN$102,LTA!J$105:AN$105)</f>
        <v>456.92344500000002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-233</v>
      </c>
      <c r="AA39" s="75">
        <f>STOA!J39</f>
        <v>4.62</v>
      </c>
      <c r="AB39" s="75">
        <f>-STOA!P39</f>
        <v>0</v>
      </c>
      <c r="AC39">
        <f t="shared" si="0"/>
        <v>13.701924474284883</v>
      </c>
      <c r="AD39">
        <f t="shared" si="1"/>
        <v>1074.881958250774</v>
      </c>
      <c r="AE39">
        <f>'IDT-1'!F39</f>
        <v>-54.204000000000001</v>
      </c>
      <c r="AF39" s="24"/>
      <c r="AG39">
        <f t="shared" si="2"/>
        <v>1020.6779582507741</v>
      </c>
      <c r="AI39" s="34">
        <f>PXIL!J39</f>
        <v>0</v>
      </c>
      <c r="AJ39" s="34">
        <f>PXIL!P39</f>
        <v>0</v>
      </c>
      <c r="AK39" s="34">
        <f>RTM_IEX!J39</f>
        <v>67.77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7.3720500000000007</v>
      </c>
      <c r="E40">
        <f>GT_NG!T40</f>
        <v>11.218951290923611</v>
      </c>
      <c r="F40">
        <f>GT_Spot!T40</f>
        <v>0</v>
      </c>
      <c r="G40">
        <f>PPCL_NG!T40</f>
        <v>-0.19134343434343434</v>
      </c>
      <c r="H40">
        <f>PPCL_Spot!T40</f>
        <v>0</v>
      </c>
      <c r="I40">
        <f>Bawana_NG!T40</f>
        <v>52.822385403965136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540.66435657443935</v>
      </c>
      <c r="P40" s="36">
        <v>29.051612097669256</v>
      </c>
      <c r="Q40" s="36">
        <v>7.7486913204998311</v>
      </c>
      <c r="R40" s="38">
        <v>23.2</v>
      </c>
      <c r="S40" s="38">
        <v>0</v>
      </c>
      <c r="T40" s="37">
        <f>SUMPRODUCT(LTA!J40:AN40,LTA!J$101:AN$101,LTA!J$105:AN$105)</f>
        <v>67.59</v>
      </c>
      <c r="U40" s="37">
        <f>SUMPRODUCT(LTA!J40:AN40,LTA!J$102:AN$102,LTA!J$105:AN$105)</f>
        <v>464.70171000000005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-117</v>
      </c>
      <c r="AA40" s="75">
        <f>STOA!J40</f>
        <v>4.62</v>
      </c>
      <c r="AB40" s="75">
        <f>-STOA!P40</f>
        <v>0</v>
      </c>
      <c r="AC40">
        <f t="shared" si="0"/>
        <v>11.977781550357463</v>
      </c>
      <c r="AD40">
        <f t="shared" si="1"/>
        <v>1113.7106317027965</v>
      </c>
      <c r="AE40">
        <f>'IDT-1'!F40</f>
        <v>-58.24</v>
      </c>
      <c r="AF40" s="24"/>
      <c r="AG40">
        <f t="shared" si="2"/>
        <v>1055.4706317027965</v>
      </c>
      <c r="AI40" s="34">
        <f>PXIL!J40</f>
        <v>0</v>
      </c>
      <c r="AJ40" s="34">
        <f>PXIL!P40</f>
        <v>0</v>
      </c>
      <c r="AK40" s="34">
        <f>RTM_IEX!J40</f>
        <v>33.89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7.3720500000000007</v>
      </c>
      <c r="E41">
        <f>GT_NG!T41</f>
        <v>11.003006285870457</v>
      </c>
      <c r="F41">
        <f>GT_Spot!T41</f>
        <v>0</v>
      </c>
      <c r="G41">
        <f>PPCL_NG!T41</f>
        <v>-0.19134343434343434</v>
      </c>
      <c r="H41">
        <f>PPCL_Spot!T41</f>
        <v>0</v>
      </c>
      <c r="I41">
        <f>Bawana_NG!T41</f>
        <v>52.822385403965136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532.75401365926859</v>
      </c>
      <c r="P41" s="36">
        <v>29.051612097669256</v>
      </c>
      <c r="Q41" s="36">
        <v>7.7486913204998311</v>
      </c>
      <c r="R41" s="38">
        <v>23.2</v>
      </c>
      <c r="S41" s="38">
        <v>0</v>
      </c>
      <c r="T41" s="37">
        <f>SUMPRODUCT(LTA!J41:AN41,LTA!J$101:AN$101,LTA!J$105:AN$105)</f>
        <v>72.05</v>
      </c>
      <c r="U41" s="37">
        <f>SUMPRODUCT(LTA!J41:AN41,LTA!J$102:AN$102,LTA!J$105:AN$105)</f>
        <v>472.09057500000006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-124</v>
      </c>
      <c r="AA41" s="75">
        <f>STOA!J41</f>
        <v>4.62</v>
      </c>
      <c r="AB41" s="75">
        <f>-STOA!P41</f>
        <v>0</v>
      </c>
      <c r="AC41">
        <f t="shared" si="0"/>
        <v>12.370831121314861</v>
      </c>
      <c r="AD41">
        <f t="shared" si="1"/>
        <v>1143.9201592116146</v>
      </c>
      <c r="AE41">
        <f>'IDT-1'!F41</f>
        <v>-46.131</v>
      </c>
      <c r="AF41" s="24"/>
      <c r="AG41">
        <f t="shared" si="2"/>
        <v>1097.7891592116146</v>
      </c>
      <c r="AI41" s="34">
        <f>PXIL!J41</f>
        <v>0</v>
      </c>
      <c r="AJ41" s="34">
        <f>PXIL!P41</f>
        <v>0</v>
      </c>
      <c r="AK41" s="34">
        <f>RTM_IEX!J41</f>
        <v>67.77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7.3720500000000007</v>
      </c>
      <c r="E42">
        <f>GT_NG!T42</f>
        <v>11.003006285870457</v>
      </c>
      <c r="F42">
        <f>GT_Spot!T42</f>
        <v>0</v>
      </c>
      <c r="G42">
        <f>PPCL_NG!T42</f>
        <v>-0.19134343434343434</v>
      </c>
      <c r="H42">
        <f>PPCL_Spot!T42</f>
        <v>0</v>
      </c>
      <c r="I42">
        <f>Bawana_NG!T42</f>
        <v>52.822385403965136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517.00230533233105</v>
      </c>
      <c r="P42" s="36">
        <v>29.04811216532363</v>
      </c>
      <c r="Q42" s="36">
        <v>7.75</v>
      </c>
      <c r="R42" s="38">
        <v>23.2</v>
      </c>
      <c r="S42" s="38">
        <v>0</v>
      </c>
      <c r="T42" s="37">
        <f>SUMPRODUCT(LTA!J42:AN42,LTA!J$101:AN$101,LTA!J$105:AN$105)</f>
        <v>76.11</v>
      </c>
      <c r="U42" s="37">
        <f>SUMPRODUCT(LTA!J42:AN42,LTA!J$102:AN$102,LTA!J$105:AN$105)</f>
        <v>478.24309500000004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-106</v>
      </c>
      <c r="AA42" s="75">
        <f>STOA!J42</f>
        <v>4.62</v>
      </c>
      <c r="AB42" s="75">
        <f>-STOA!P42</f>
        <v>0</v>
      </c>
      <c r="AC42">
        <f t="shared" si="0"/>
        <v>12.247532685613255</v>
      </c>
      <c r="AD42">
        <f t="shared" si="1"/>
        <v>1166.1920780675337</v>
      </c>
      <c r="AE42">
        <f>'IDT-1'!F42</f>
        <v>-50.167000000000002</v>
      </c>
      <c r="AF42" s="24"/>
      <c r="AG42">
        <f t="shared" si="2"/>
        <v>1116.0250780675337</v>
      </c>
      <c r="AI42" s="34">
        <f>PXIL!J42</f>
        <v>0</v>
      </c>
      <c r="AJ42" s="34">
        <f>PXIL!P42</f>
        <v>0</v>
      </c>
      <c r="AK42" s="34">
        <f>RTM_IEX!J42</f>
        <v>77.459999999999994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7.3720500000000007</v>
      </c>
      <c r="E43">
        <f>GT_NG!T43</f>
        <v>11.003006285870457</v>
      </c>
      <c r="F43">
        <f>GT_Spot!T43</f>
        <v>0</v>
      </c>
      <c r="G43">
        <f>PPCL_NG!T43</f>
        <v>-0.19134343434343434</v>
      </c>
      <c r="H43">
        <f>PPCL_Spot!T43</f>
        <v>0</v>
      </c>
      <c r="I43">
        <f>Bawana_NG!T43</f>
        <v>52.822385403965136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516.68551013278125</v>
      </c>
      <c r="P43" s="36">
        <v>29.04811216532363</v>
      </c>
      <c r="Q43" s="36">
        <v>7.75</v>
      </c>
      <c r="R43" s="38">
        <v>23.2</v>
      </c>
      <c r="S43" s="38">
        <v>0</v>
      </c>
      <c r="T43" s="37">
        <f>SUMPRODUCT(LTA!J43:AN43,LTA!J$101:AN$101,LTA!J$105:AN$105)</f>
        <v>79.11</v>
      </c>
      <c r="U43" s="37">
        <f>SUMPRODUCT(LTA!J43:AN43,LTA!J$102:AN$102,LTA!J$105:AN$105)</f>
        <v>440.58409499999999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-106</v>
      </c>
      <c r="AA43" s="75">
        <f>STOA!J43</f>
        <v>4.53</v>
      </c>
      <c r="AB43" s="75">
        <f>-STOA!P43</f>
        <v>0</v>
      </c>
      <c r="AC43">
        <f t="shared" si="0"/>
        <v>12.109321687857218</v>
      </c>
      <c r="AD43">
        <f t="shared" si="1"/>
        <v>1150.6244938657399</v>
      </c>
      <c r="AE43">
        <f>'IDT-1'!F43</f>
        <v>-38.634999999999998</v>
      </c>
      <c r="AF43" s="24"/>
      <c r="AG43">
        <f t="shared" si="2"/>
        <v>1111.9894938657399</v>
      </c>
      <c r="AI43" s="34">
        <f>PXIL!J43</f>
        <v>0</v>
      </c>
      <c r="AJ43" s="34">
        <f>PXIL!P43</f>
        <v>0</v>
      </c>
      <c r="AK43" s="34">
        <f>RTM_IEX!J43</f>
        <v>96.82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7.3720500000000007</v>
      </c>
      <c r="E44">
        <f>GT_NG!T44</f>
        <v>11.003006285870457</v>
      </c>
      <c r="F44">
        <f>GT_Spot!T44</f>
        <v>0</v>
      </c>
      <c r="G44">
        <f>PPCL_NG!T44</f>
        <v>-0.19134343434343434</v>
      </c>
      <c r="H44">
        <f>PPCL_Spot!T44</f>
        <v>0</v>
      </c>
      <c r="I44">
        <f>Bawana_NG!T44</f>
        <v>52.822385403965136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516.02965163685724</v>
      </c>
      <c r="P44" s="36">
        <v>29.048169732862899</v>
      </c>
      <c r="Q44" s="36">
        <v>7.75</v>
      </c>
      <c r="R44" s="38">
        <v>23.2</v>
      </c>
      <c r="S44" s="38">
        <v>0</v>
      </c>
      <c r="T44" s="37">
        <f>SUMPRODUCT(LTA!J44:AN44,LTA!J$101:AN$101,LTA!J$105:AN$105)</f>
        <v>84.11</v>
      </c>
      <c r="U44" s="37">
        <f>SUMPRODUCT(LTA!J44:AN44,LTA!J$102:AN$102,LTA!J$105:AN$105)</f>
        <v>406.72132999999997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-13</v>
      </c>
      <c r="AA44" s="75">
        <f>STOA!J44</f>
        <v>4.53</v>
      </c>
      <c r="AB44" s="75">
        <f>-STOA!P44</f>
        <v>0</v>
      </c>
      <c r="AC44">
        <f t="shared" si="0"/>
        <v>10.299652448123267</v>
      </c>
      <c r="AD44">
        <f t="shared" si="1"/>
        <v>1133.6155971770891</v>
      </c>
      <c r="AE44">
        <f>'IDT-1'!F44</f>
        <v>-9.8030000000000008</v>
      </c>
      <c r="AF44" s="24"/>
      <c r="AG44">
        <f t="shared" si="2"/>
        <v>1123.8125971770889</v>
      </c>
      <c r="AI44" s="34">
        <f>PXIL!J44</f>
        <v>0</v>
      </c>
      <c r="AJ44" s="34">
        <f>PXIL!P44</f>
        <v>0</v>
      </c>
      <c r="AK44" s="34">
        <f>RTM_IEX!J44</f>
        <v>14.52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7.3720500000000007</v>
      </c>
      <c r="E45">
        <f>GT_NG!T45</f>
        <v>11.003006285870457</v>
      </c>
      <c r="F45">
        <f>GT_Spot!T45</f>
        <v>0</v>
      </c>
      <c r="G45">
        <f>PPCL_NG!T45</f>
        <v>-0.19134343434343434</v>
      </c>
      <c r="H45">
        <f>PPCL_Spot!T45</f>
        <v>0</v>
      </c>
      <c r="I45">
        <f>Bawana_NG!T45</f>
        <v>52.822385403965136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516.02965163685724</v>
      </c>
      <c r="P45" s="36">
        <v>29.048169732862899</v>
      </c>
      <c r="Q45" s="36">
        <v>7.75</v>
      </c>
      <c r="R45" s="38">
        <v>23.2</v>
      </c>
      <c r="S45" s="38">
        <v>0</v>
      </c>
      <c r="T45" s="37">
        <f>SUMPRODUCT(LTA!J45:AN45,LTA!J$101:AN$101,LTA!J$105:AN$105)</f>
        <v>87.11</v>
      </c>
      <c r="U45" s="37">
        <f>SUMPRODUCT(LTA!J45:AN45,LTA!J$102:AN$102,LTA!J$105:AN$105)</f>
        <v>364.80647499999998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-24</v>
      </c>
      <c r="AA45" s="75">
        <f>STOA!J45</f>
        <v>4.53</v>
      </c>
      <c r="AB45" s="75">
        <f>-STOA!P45</f>
        <v>0</v>
      </c>
      <c r="AC45">
        <f t="shared" si="0"/>
        <v>10.267909126867416</v>
      </c>
      <c r="AD45">
        <f t="shared" si="1"/>
        <v>1107.9424854983449</v>
      </c>
      <c r="AE45">
        <f>'IDT-1'!F45</f>
        <v>-2.883</v>
      </c>
      <c r="AF45" s="24"/>
      <c r="AG45">
        <f t="shared" si="2"/>
        <v>1105.0594854983449</v>
      </c>
      <c r="AI45" s="34">
        <f>PXIL!J45</f>
        <v>0</v>
      </c>
      <c r="AJ45" s="34">
        <f>PXIL!P45</f>
        <v>0</v>
      </c>
      <c r="AK45" s="34">
        <f>RTM_IEX!J45</f>
        <v>38.729999999999997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7.3720500000000007</v>
      </c>
      <c r="E46">
        <f>GT_NG!T46</f>
        <v>11.003006285870457</v>
      </c>
      <c r="F46">
        <f>GT_Spot!T46</f>
        <v>0</v>
      </c>
      <c r="G46">
        <f>PPCL_NG!T46</f>
        <v>-0.19134343434343434</v>
      </c>
      <c r="H46">
        <f>PPCL_Spot!T46</f>
        <v>0</v>
      </c>
      <c r="I46">
        <f>Bawana_NG!T46</f>
        <v>52.822385403965136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516.68551013278125</v>
      </c>
      <c r="P46" s="36">
        <v>29.048169732862899</v>
      </c>
      <c r="Q46" s="36">
        <v>7.75</v>
      </c>
      <c r="R46" s="38">
        <v>23.2</v>
      </c>
      <c r="S46" s="38">
        <v>0</v>
      </c>
      <c r="T46" s="37">
        <f>SUMPRODUCT(LTA!J46:AN46,LTA!J$101:AN$101,LTA!J$105:AN$105)</f>
        <v>90.11</v>
      </c>
      <c r="U46" s="37">
        <f>SUMPRODUCT(LTA!J46:AN46,LTA!J$102:AN$102,LTA!J$105:AN$105)</f>
        <v>368.58259499999997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-29</v>
      </c>
      <c r="AA46" s="75">
        <f>STOA!J46</f>
        <v>4.53</v>
      </c>
      <c r="AB46" s="75">
        <f>-STOA!P46</f>
        <v>0</v>
      </c>
      <c r="AC46">
        <f t="shared" si="0"/>
        <v>10.377701175242521</v>
      </c>
      <c r="AD46">
        <f t="shared" si="1"/>
        <v>1110.264671945894</v>
      </c>
      <c r="AE46">
        <f>'IDT-1'!F46</f>
        <v>0</v>
      </c>
      <c r="AF46" s="24"/>
      <c r="AG46">
        <f t="shared" si="2"/>
        <v>1110.264671945894</v>
      </c>
      <c r="AI46" s="34">
        <f>PXIL!J46</f>
        <v>0</v>
      </c>
      <c r="AJ46" s="34">
        <f>PXIL!P46</f>
        <v>0</v>
      </c>
      <c r="AK46" s="34">
        <f>RTM_IEX!J46</f>
        <v>38.729999999999997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7.3720500000000007</v>
      </c>
      <c r="E47">
        <f>GT_NG!T47</f>
        <v>11.003006285870457</v>
      </c>
      <c r="F47">
        <f>GT_Spot!T47</f>
        <v>0</v>
      </c>
      <c r="G47">
        <f>PPCL_NG!T47</f>
        <v>-0.19134343434343434</v>
      </c>
      <c r="H47">
        <f>PPCL_Spot!T47</f>
        <v>0</v>
      </c>
      <c r="I47">
        <f>Bawana_NG!T47</f>
        <v>52.822385403965136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510.00973044916918</v>
      </c>
      <c r="P47" s="36">
        <v>29.04811216532363</v>
      </c>
      <c r="Q47" s="36">
        <v>7.75</v>
      </c>
      <c r="R47" s="38">
        <v>23.2</v>
      </c>
      <c r="S47" s="38">
        <v>0</v>
      </c>
      <c r="T47" s="37">
        <f>SUMPRODUCT(LTA!J47:AN47,LTA!J$101:AN$101,LTA!J$105:AN$105)</f>
        <v>92.11</v>
      </c>
      <c r="U47" s="37">
        <f>SUMPRODUCT(LTA!J47:AN47,LTA!J$102:AN$102,LTA!J$105:AN$105)</f>
        <v>371.50832499999996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-30</v>
      </c>
      <c r="AA47" s="75">
        <f>STOA!J47</f>
        <v>4.53</v>
      </c>
      <c r="AB47" s="75">
        <f>-STOA!P47</f>
        <v>0</v>
      </c>
      <c r="AC47">
        <f t="shared" si="0"/>
        <v>10.498954358954586</v>
      </c>
      <c r="AD47">
        <f t="shared" si="1"/>
        <v>1121.9133115110303</v>
      </c>
      <c r="AE47">
        <f>'IDT-1'!F47</f>
        <v>0</v>
      </c>
      <c r="AF47" s="24"/>
      <c r="AG47">
        <f t="shared" si="2"/>
        <v>1121.9133115110303</v>
      </c>
      <c r="AI47" s="34">
        <f>PXIL!J47</f>
        <v>0</v>
      </c>
      <c r="AJ47" s="34">
        <f>PXIL!P47</f>
        <v>0</v>
      </c>
      <c r="AK47" s="34">
        <f>RTM_IEX!J47</f>
        <v>53.25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7.3720500000000007</v>
      </c>
      <c r="E48">
        <f>GT_NG!T48</f>
        <v>11.003006285870457</v>
      </c>
      <c r="F48">
        <f>GT_Spot!T48</f>
        <v>0</v>
      </c>
      <c r="G48">
        <f>PPCL_NG!T48</f>
        <v>-0.19134343434343434</v>
      </c>
      <c r="H48">
        <f>PPCL_Spot!T48</f>
        <v>0</v>
      </c>
      <c r="I48">
        <f>Bawana_NG!T48</f>
        <v>52.822385403965136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518.20796394916908</v>
      </c>
      <c r="P48" s="36">
        <v>29.04811216532363</v>
      </c>
      <c r="Q48" s="36">
        <v>7.75</v>
      </c>
      <c r="R48" s="38">
        <v>23.2</v>
      </c>
      <c r="S48" s="38">
        <v>0</v>
      </c>
      <c r="T48" s="37">
        <f>SUMPRODUCT(LTA!J48:AN48,LTA!J$101:AN$101,LTA!J$105:AN$105)</f>
        <v>91.11</v>
      </c>
      <c r="U48" s="37">
        <f>SUMPRODUCT(LTA!J48:AN48,LTA!J$102:AN$102,LTA!J$105:AN$105)</f>
        <v>373.62055500000002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-27</v>
      </c>
      <c r="AA48" s="75">
        <f>STOA!J48</f>
        <v>4.53</v>
      </c>
      <c r="AB48" s="75">
        <f>-STOA!P48</f>
        <v>0</v>
      </c>
      <c r="AC48">
        <f t="shared" si="0"/>
        <v>10.596844055188001</v>
      </c>
      <c r="AD48">
        <f t="shared" si="1"/>
        <v>1138.9658853147969</v>
      </c>
      <c r="AE48">
        <f>'IDT-1'!F48</f>
        <v>-8.0730000000000004</v>
      </c>
      <c r="AF48" s="24"/>
      <c r="AG48">
        <f t="shared" si="2"/>
        <v>1130.8928853147968</v>
      </c>
      <c r="AI48" s="34">
        <f>PXIL!J48</f>
        <v>0</v>
      </c>
      <c r="AJ48" s="34">
        <f>PXIL!P48</f>
        <v>0</v>
      </c>
      <c r="AK48" s="34">
        <f>RTM_IEX!J48</f>
        <v>58.09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7.3720500000000007</v>
      </c>
      <c r="E49">
        <f>GT_NG!T49</f>
        <v>11.003006285870457</v>
      </c>
      <c r="F49">
        <f>GT_Spot!T49</f>
        <v>0</v>
      </c>
      <c r="G49">
        <f>PPCL_NG!T49</f>
        <v>-0.19134343434343434</v>
      </c>
      <c r="H49">
        <f>PPCL_Spot!T49</f>
        <v>0</v>
      </c>
      <c r="I49">
        <f>Bawana_NG!T49</f>
        <v>52.822385403965136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518.20796394916908</v>
      </c>
      <c r="P49" s="36">
        <v>29.04811216532363</v>
      </c>
      <c r="Q49" s="36">
        <v>7.75</v>
      </c>
      <c r="R49" s="38">
        <v>23.2</v>
      </c>
      <c r="S49" s="38">
        <v>0</v>
      </c>
      <c r="T49" s="37">
        <f>SUMPRODUCT(LTA!J49:AN49,LTA!J$101:AN$101,LTA!J$105:AN$105)</f>
        <v>91.11</v>
      </c>
      <c r="U49" s="37">
        <f>SUMPRODUCT(LTA!J49:AN49,LTA!J$102:AN$102,LTA!J$105:AN$105)</f>
        <v>419.21364999999997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-50</v>
      </c>
      <c r="AA49" s="75">
        <f>STOA!J49</f>
        <v>4.53</v>
      </c>
      <c r="AB49" s="75">
        <f>-STOA!P49</f>
        <v>0</v>
      </c>
      <c r="AC49">
        <f t="shared" si="0"/>
        <v>11.117076224198492</v>
      </c>
      <c r="AD49">
        <f t="shared" si="1"/>
        <v>1151.3587481457866</v>
      </c>
      <c r="AE49">
        <f>'IDT-1'!F49</f>
        <v>0</v>
      </c>
      <c r="AF49" s="24"/>
      <c r="AG49">
        <f t="shared" si="2"/>
        <v>1151.3587481457866</v>
      </c>
      <c r="AI49" s="34">
        <f>PXIL!J49</f>
        <v>0</v>
      </c>
      <c r="AJ49" s="34">
        <f>PXIL!P49</f>
        <v>0</v>
      </c>
      <c r="AK49" s="34">
        <f>RTM_IEX!J49</f>
        <v>48.41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7.3720500000000007</v>
      </c>
      <c r="E50">
        <f>GT_NG!T50</f>
        <v>11.003006285870457</v>
      </c>
      <c r="F50">
        <f>GT_Spot!T50</f>
        <v>0</v>
      </c>
      <c r="G50">
        <f>PPCL_NG!T50</f>
        <v>-0.19134343434343434</v>
      </c>
      <c r="H50">
        <f>PPCL_Spot!T50</f>
        <v>0</v>
      </c>
      <c r="I50">
        <f>Bawana_NG!T50</f>
        <v>52.822385403965136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506.07457824645178</v>
      </c>
      <c r="P50" s="36">
        <v>29.04811216532363</v>
      </c>
      <c r="Q50" s="36">
        <v>7.75</v>
      </c>
      <c r="R50" s="38">
        <v>23.2</v>
      </c>
      <c r="S50" s="38">
        <v>0</v>
      </c>
      <c r="T50" s="37">
        <f>SUMPRODUCT(LTA!J50:AN50,LTA!J$101:AN$101,LTA!J$105:AN$105)</f>
        <v>91.11</v>
      </c>
      <c r="U50" s="37">
        <f>SUMPRODUCT(LTA!J50:AN50,LTA!J$102:AN$102,LTA!J$105:AN$105)</f>
        <v>458.51801500000005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-56</v>
      </c>
      <c r="AA50" s="75">
        <f>STOA!J50</f>
        <v>4.53</v>
      </c>
      <c r="AB50" s="75">
        <f>-STOA!P50</f>
        <v>0</v>
      </c>
      <c r="AC50">
        <f t="shared" si="0"/>
        <v>11.196489607147752</v>
      </c>
      <c r="AD50">
        <f t="shared" si="1"/>
        <v>1148.25031406012</v>
      </c>
      <c r="AE50">
        <f>'IDT-1'!F50</f>
        <v>0</v>
      </c>
      <c r="AF50" s="24"/>
      <c r="AG50">
        <f t="shared" si="2"/>
        <v>1148.25031406012</v>
      </c>
      <c r="AI50" s="34">
        <f>PXIL!J50</f>
        <v>0</v>
      </c>
      <c r="AJ50" s="34">
        <f>PXIL!P50</f>
        <v>0</v>
      </c>
      <c r="AK50" s="34">
        <f>RTM_IEX!J50</f>
        <v>24.21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7.3720500000000007</v>
      </c>
      <c r="E51">
        <f>GT_NG!T51</f>
        <v>10.996910980061781</v>
      </c>
      <c r="F51">
        <f>GT_Spot!T51</f>
        <v>0</v>
      </c>
      <c r="G51">
        <f>PPCL_NG!T51</f>
        <v>-0.19134343434343434</v>
      </c>
      <c r="H51">
        <f>PPCL_Spot!T51</f>
        <v>0</v>
      </c>
      <c r="I51">
        <f>Bawana_NG!T51</f>
        <v>52.822385403965136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506.76965449559981</v>
      </c>
      <c r="P51" s="36">
        <v>29.04811216532363</v>
      </c>
      <c r="Q51" s="36">
        <v>7.75</v>
      </c>
      <c r="R51" s="38">
        <v>23.2</v>
      </c>
      <c r="S51" s="38">
        <v>0</v>
      </c>
      <c r="T51" s="37">
        <f>SUMPRODUCT(LTA!J51:AN51,LTA!J$101:AN$101,LTA!J$105:AN$105)</f>
        <v>91.11</v>
      </c>
      <c r="U51" s="37">
        <f>SUMPRODUCT(LTA!J51:AN51,LTA!J$102:AN$102,LTA!J$105:AN$105)</f>
        <v>458.17285500000003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-52</v>
      </c>
      <c r="AA51" s="75">
        <f>STOA!J51</f>
        <v>4.53</v>
      </c>
      <c r="AB51" s="75">
        <f>-STOA!P51</f>
        <v>0</v>
      </c>
      <c r="AC51">
        <f t="shared" si="0"/>
        <v>10.950954721360356</v>
      </c>
      <c r="AD51">
        <f t="shared" si="1"/>
        <v>1128.6296698892465</v>
      </c>
      <c r="AE51">
        <f>'IDT-1'!F51</f>
        <v>0</v>
      </c>
      <c r="AF51" s="24"/>
      <c r="AG51">
        <f t="shared" si="2"/>
        <v>1128.6296698892465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7.3720500000000007</v>
      </c>
      <c r="E52">
        <f>GT_NG!T52</f>
        <v>10.996910980061781</v>
      </c>
      <c r="F52">
        <f>GT_Spot!T52</f>
        <v>0</v>
      </c>
      <c r="G52">
        <f>PPCL_NG!T52</f>
        <v>-0.19134343434343434</v>
      </c>
      <c r="H52">
        <f>PPCL_Spot!T52</f>
        <v>0</v>
      </c>
      <c r="I52">
        <f>Bawana_NG!T52</f>
        <v>52.822385403965136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506.76965449559981</v>
      </c>
      <c r="P52" s="36">
        <v>29.04811216532363</v>
      </c>
      <c r="Q52" s="36">
        <v>7.75</v>
      </c>
      <c r="R52" s="38">
        <v>23.2</v>
      </c>
      <c r="S52" s="38">
        <v>0</v>
      </c>
      <c r="T52" s="37">
        <f>SUMPRODUCT(LTA!J52:AN52,LTA!J$101:AN$101,LTA!J$105:AN$105)</f>
        <v>91.11</v>
      </c>
      <c r="U52" s="37">
        <f>SUMPRODUCT(LTA!J52:AN52,LTA!J$102:AN$102,LTA!J$105:AN$105)</f>
        <v>455.80725000000001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-62</v>
      </c>
      <c r="AA52" s="75">
        <f>STOA!J52</f>
        <v>4.53</v>
      </c>
      <c r="AB52" s="75">
        <f>-STOA!P52</f>
        <v>0</v>
      </c>
      <c r="AC52">
        <f t="shared" si="0"/>
        <v>11.018918672582309</v>
      </c>
      <c r="AD52">
        <f t="shared" si="1"/>
        <v>1116.1961009380248</v>
      </c>
      <c r="AE52">
        <f>'IDT-1'!F52</f>
        <v>0</v>
      </c>
      <c r="AF52" s="24"/>
      <c r="AG52">
        <f t="shared" si="2"/>
        <v>1116.1961009380248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7.3720500000000007</v>
      </c>
      <c r="E53">
        <f>GT_NG!T53</f>
        <v>10.996910980061781</v>
      </c>
      <c r="F53">
        <f>GT_Spot!T53</f>
        <v>0</v>
      </c>
      <c r="G53">
        <f>PPCL_NG!T53</f>
        <v>-0.19134343434343434</v>
      </c>
      <c r="H53">
        <f>PPCL_Spot!T53</f>
        <v>0</v>
      </c>
      <c r="I53">
        <f>Bawana_NG!T53</f>
        <v>52.822385403965136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506.76965449559981</v>
      </c>
      <c r="P53" s="36">
        <v>29.04811216532363</v>
      </c>
      <c r="Q53" s="36">
        <v>7.75</v>
      </c>
      <c r="R53" s="38">
        <v>23.2</v>
      </c>
      <c r="S53" s="38">
        <v>0</v>
      </c>
      <c r="T53" s="37">
        <f>SUMPRODUCT(LTA!J53:AN53,LTA!J$101:AN$101,LTA!J$105:AN$105)</f>
        <v>91.11</v>
      </c>
      <c r="U53" s="37">
        <f>SUMPRODUCT(LTA!J53:AN53,LTA!J$102:AN$102,LTA!J$105:AN$105)</f>
        <v>452.56496499999997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-78</v>
      </c>
      <c r="AA53" s="75">
        <f>STOA!J53</f>
        <v>4.53</v>
      </c>
      <c r="AB53" s="75">
        <f>-STOA!P53</f>
        <v>0</v>
      </c>
      <c r="AC53">
        <f t="shared" si="0"/>
        <v>11.132436604937434</v>
      </c>
      <c r="AD53">
        <f t="shared" si="1"/>
        <v>1096.8402980056694</v>
      </c>
      <c r="AE53">
        <f>'IDT-1'!F53</f>
        <v>0</v>
      </c>
      <c r="AF53" s="24"/>
      <c r="AG53">
        <f t="shared" si="2"/>
        <v>1096.8402980056694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7.3720500000000007</v>
      </c>
      <c r="E54">
        <f>GT_NG!T54</f>
        <v>10.996910980061781</v>
      </c>
      <c r="F54">
        <f>GT_Spot!T54</f>
        <v>0</v>
      </c>
      <c r="G54">
        <f>PPCL_NG!T54</f>
        <v>-0.19134343434343434</v>
      </c>
      <c r="H54">
        <f>PPCL_Spot!T54</f>
        <v>0</v>
      </c>
      <c r="I54">
        <f>Bawana_NG!T54</f>
        <v>52.822385403965136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513.98410009831707</v>
      </c>
      <c r="P54" s="36">
        <v>29.04811216532363</v>
      </c>
      <c r="Q54" s="36">
        <v>7.75</v>
      </c>
      <c r="R54" s="38">
        <v>23.2</v>
      </c>
      <c r="S54" s="38">
        <v>0</v>
      </c>
      <c r="T54" s="37">
        <f>SUMPRODUCT(LTA!J54:AN54,LTA!J$101:AN$101,LTA!J$105:AN$105)</f>
        <v>91.11</v>
      </c>
      <c r="U54" s="37">
        <f>SUMPRODUCT(LTA!J54:AN54,LTA!J$102:AN$102,LTA!J$105:AN$105)</f>
        <v>448.35944499999994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-104</v>
      </c>
      <c r="AA54" s="75">
        <f>STOA!J54</f>
        <v>4.53</v>
      </c>
      <c r="AB54" s="75">
        <f>-STOA!P54</f>
        <v>0</v>
      </c>
      <c r="AC54">
        <f t="shared" si="0"/>
        <v>11.389746465818426</v>
      </c>
      <c r="AD54">
        <f t="shared" si="1"/>
        <v>1073.5919137475057</v>
      </c>
      <c r="AE54">
        <f>'IDT-1'!F54</f>
        <v>0</v>
      </c>
      <c r="AF54" s="24"/>
      <c r="AG54">
        <f t="shared" si="2"/>
        <v>1073.5919137475057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7.3720500000000007</v>
      </c>
      <c r="E55">
        <f>GT_NG!T55</f>
        <v>10.996910980061781</v>
      </c>
      <c r="F55">
        <f>GT_Spot!T55</f>
        <v>0</v>
      </c>
      <c r="G55">
        <f>PPCL_NG!T55</f>
        <v>-0.19134343434343434</v>
      </c>
      <c r="H55">
        <f>PPCL_Spot!T55</f>
        <v>0</v>
      </c>
      <c r="I55">
        <f>Bawana_NG!T55</f>
        <v>52.822385403965136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518.18970672157263</v>
      </c>
      <c r="P55" s="36">
        <v>29.04811216532363</v>
      </c>
      <c r="Q55" s="36">
        <v>7.75</v>
      </c>
      <c r="R55" s="38">
        <v>23.2</v>
      </c>
      <c r="S55" s="38">
        <v>0</v>
      </c>
      <c r="T55" s="37">
        <f>SUMPRODUCT(LTA!J55:AN55,LTA!J$101:AN$101,LTA!J$105:AN$105)</f>
        <v>92.11</v>
      </c>
      <c r="U55" s="37">
        <f>SUMPRODUCT(LTA!J55:AN55,LTA!J$102:AN$102,LTA!J$105:AN$105)</f>
        <v>444.85093999999992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-185</v>
      </c>
      <c r="AA55" s="75">
        <f>STOA!J55</f>
        <v>4.53</v>
      </c>
      <c r="AB55" s="75">
        <f>-STOA!P55</f>
        <v>0</v>
      </c>
      <c r="AC55">
        <f t="shared" si="0"/>
        <v>12.379449289400895</v>
      </c>
      <c r="AD55">
        <f t="shared" si="1"/>
        <v>1022.3493125471788</v>
      </c>
      <c r="AE55">
        <f>'IDT-1'!F55</f>
        <v>0</v>
      </c>
      <c r="AF55" s="24"/>
      <c r="AG55">
        <f t="shared" si="2"/>
        <v>1022.3493125471788</v>
      </c>
      <c r="AI55" s="34">
        <f>PXIL!J55</f>
        <v>0</v>
      </c>
      <c r="AJ55" s="34">
        <f>PXIL!P55</f>
        <v>0</v>
      </c>
      <c r="AK55" s="34">
        <f>RTM_IEX!J55</f>
        <v>29.05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7.3720500000000007</v>
      </c>
      <c r="E56">
        <f>GT_NG!T56</f>
        <v>10.996910980061781</v>
      </c>
      <c r="F56">
        <f>GT_Spot!T56</f>
        <v>0</v>
      </c>
      <c r="G56">
        <f>PPCL_NG!T56</f>
        <v>-0.19134343434343434</v>
      </c>
      <c r="H56">
        <f>PPCL_Spot!T56</f>
        <v>0</v>
      </c>
      <c r="I56">
        <f>Bawana_NG!T56</f>
        <v>52.822385403965136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518.18970672157263</v>
      </c>
      <c r="P56" s="36">
        <v>29.04811216532363</v>
      </c>
      <c r="Q56" s="36">
        <v>7.75</v>
      </c>
      <c r="R56" s="38">
        <v>23.2</v>
      </c>
      <c r="S56" s="38">
        <v>0</v>
      </c>
      <c r="T56" s="37">
        <f>SUMPRODUCT(LTA!J56:AN56,LTA!J$101:AN$101,LTA!J$105:AN$105)</f>
        <v>90.11</v>
      </c>
      <c r="U56" s="37">
        <f>SUMPRODUCT(LTA!J56:AN56,LTA!J$102:AN$102,LTA!J$105:AN$105)</f>
        <v>441.11269999999996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-194</v>
      </c>
      <c r="AA56" s="75">
        <f>STOA!J56</f>
        <v>4.53</v>
      </c>
      <c r="AB56" s="75">
        <f>-STOA!P56</f>
        <v>0</v>
      </c>
      <c r="AC56">
        <f t="shared" si="0"/>
        <v>12.451359925100654</v>
      </c>
      <c r="AD56">
        <f t="shared" si="1"/>
        <v>1012.3691619114793</v>
      </c>
      <c r="AE56">
        <f>'IDT-1'!F56</f>
        <v>0</v>
      </c>
      <c r="AF56" s="24"/>
      <c r="AG56">
        <f t="shared" si="2"/>
        <v>1012.3691619114793</v>
      </c>
      <c r="AI56" s="34">
        <f>PXIL!J56</f>
        <v>0</v>
      </c>
      <c r="AJ56" s="34">
        <f>PXIL!P56</f>
        <v>0</v>
      </c>
      <c r="AK56" s="34">
        <f>RTM_IEX!J56</f>
        <v>33.880000000000003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7.3720500000000007</v>
      </c>
      <c r="E57">
        <f>GT_NG!T57</f>
        <v>10.996910980061781</v>
      </c>
      <c r="F57">
        <f>GT_Spot!T57</f>
        <v>0</v>
      </c>
      <c r="G57">
        <f>PPCL_NG!T57</f>
        <v>-0.19134343434343434</v>
      </c>
      <c r="H57">
        <f>PPCL_Spot!T57</f>
        <v>0</v>
      </c>
      <c r="I57">
        <f>Bawana_NG!T57</f>
        <v>52.822385403965136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507.36803862429008</v>
      </c>
      <c r="P57" s="36">
        <v>29.04811216532363</v>
      </c>
      <c r="Q57" s="36">
        <v>7.75</v>
      </c>
      <c r="R57" s="38">
        <v>23.2</v>
      </c>
      <c r="S57" s="38">
        <v>0</v>
      </c>
      <c r="T57" s="37">
        <f>SUMPRODUCT(LTA!J57:AN57,LTA!J$101:AN$101,LTA!J$105:AN$105)</f>
        <v>88.11</v>
      </c>
      <c r="U57" s="37">
        <f>SUMPRODUCT(LTA!J57:AN57,LTA!J$102:AN$102,LTA!J$105:AN$105)</f>
        <v>435.88500499999998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-169</v>
      </c>
      <c r="AA57" s="75">
        <f>STOA!J57</f>
        <v>4.53</v>
      </c>
      <c r="AB57" s="75">
        <f>-STOA!P57</f>
        <v>0</v>
      </c>
      <c r="AC57">
        <f t="shared" si="0"/>
        <v>11.772428341789684</v>
      </c>
      <c r="AD57">
        <f t="shared" si="1"/>
        <v>986.11873039750753</v>
      </c>
      <c r="AE57">
        <f>'IDT-1'!F57</f>
        <v>0</v>
      </c>
      <c r="AF57" s="24"/>
      <c r="AG57">
        <f t="shared" si="2"/>
        <v>986.11873039750753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7.3720500000000007</v>
      </c>
      <c r="E58">
        <f>GT_NG!T58</f>
        <v>10.996910980061781</v>
      </c>
      <c r="F58">
        <f>GT_Spot!T58</f>
        <v>0</v>
      </c>
      <c r="G58">
        <f>PPCL_NG!T58</f>
        <v>-0.19134343434343434</v>
      </c>
      <c r="H58">
        <f>PPCL_Spot!T58</f>
        <v>0</v>
      </c>
      <c r="I58">
        <f>Bawana_NG!T58</f>
        <v>52.822385403965136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507.36803862429008</v>
      </c>
      <c r="P58" s="36">
        <v>29.04811216532363</v>
      </c>
      <c r="Q58" s="36">
        <v>7.75</v>
      </c>
      <c r="R58" s="38">
        <v>23.2</v>
      </c>
      <c r="S58" s="38">
        <v>0</v>
      </c>
      <c r="T58" s="37">
        <f>SUMPRODUCT(LTA!J58:AN58,LTA!J$101:AN$101,LTA!J$105:AN$105)</f>
        <v>86.11</v>
      </c>
      <c r="U58" s="37">
        <f>SUMPRODUCT(LTA!J58:AN58,LTA!J$102:AN$102,LTA!J$105:AN$105)</f>
        <v>429.12129999999991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-149</v>
      </c>
      <c r="AA58" s="75">
        <f>STOA!J58</f>
        <v>4.53</v>
      </c>
      <c r="AB58" s="75">
        <f>-STOA!P58</f>
        <v>0</v>
      </c>
      <c r="AC58">
        <f t="shared" si="0"/>
        <v>11.517745187345776</v>
      </c>
      <c r="AD58">
        <f t="shared" si="1"/>
        <v>997.60970855195137</v>
      </c>
      <c r="AE58">
        <f>'IDT-1'!F58</f>
        <v>0</v>
      </c>
      <c r="AF58" s="24"/>
      <c r="AG58">
        <f t="shared" si="2"/>
        <v>997.60970855195137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7.3720500000000007</v>
      </c>
      <c r="E59">
        <f>GT_NG!T59</f>
        <v>10.996910980061781</v>
      </c>
      <c r="F59">
        <f>GT_Spot!T59</f>
        <v>0</v>
      </c>
      <c r="G59">
        <f>PPCL_NG!T59</f>
        <v>-0.19134343434343434</v>
      </c>
      <c r="H59">
        <f>PPCL_Spot!T59</f>
        <v>0</v>
      </c>
      <c r="I59">
        <f>Bawana_NG!T59</f>
        <v>52.822385403965136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506.05632101885533</v>
      </c>
      <c r="P59" s="36">
        <v>29.04811216532363</v>
      </c>
      <c r="Q59" s="36">
        <v>7.75</v>
      </c>
      <c r="R59" s="38">
        <v>23.2</v>
      </c>
      <c r="S59" s="38">
        <v>0</v>
      </c>
      <c r="T59" s="37">
        <f>SUMPRODUCT(LTA!J59:AN59,LTA!J$101:AN$101,LTA!J$105:AN$105)</f>
        <v>82.11</v>
      </c>
      <c r="U59" s="37">
        <f>SUMPRODUCT(LTA!J59:AN59,LTA!J$102:AN$102,LTA!J$105:AN$105)</f>
        <v>422.74884999999989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-124</v>
      </c>
      <c r="AA59" s="75">
        <f>STOA!J59</f>
        <v>4.53</v>
      </c>
      <c r="AB59" s="75">
        <f>-STOA!P59</f>
        <v>0</v>
      </c>
      <c r="AC59">
        <f t="shared" si="0"/>
        <v>11.192971324363068</v>
      </c>
      <c r="AD59">
        <f t="shared" si="1"/>
        <v>1011.2503148094993</v>
      </c>
      <c r="AE59">
        <f>'IDT-1'!F59</f>
        <v>0</v>
      </c>
      <c r="AF59" s="24"/>
      <c r="AG59">
        <f t="shared" si="2"/>
        <v>1011.2503148094993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7.3720500000000007</v>
      </c>
      <c r="E60">
        <f>GT_NG!T60</f>
        <v>10.980392156862747</v>
      </c>
      <c r="F60">
        <f>GT_Spot!T60</f>
        <v>0</v>
      </c>
      <c r="G60">
        <f>PPCL_NG!T60</f>
        <v>-0.19134343434343434</v>
      </c>
      <c r="H60">
        <f>PPCL_Spot!T60</f>
        <v>0</v>
      </c>
      <c r="I60">
        <f>Bawana_NG!T60</f>
        <v>52.822385403965136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506.05632101885533</v>
      </c>
      <c r="P60" s="36">
        <v>29.04811216532363</v>
      </c>
      <c r="Q60" s="36">
        <v>7.75</v>
      </c>
      <c r="R60" s="38">
        <v>23.2</v>
      </c>
      <c r="S60" s="38">
        <v>0</v>
      </c>
      <c r="T60" s="37">
        <f>SUMPRODUCT(LTA!J60:AN60,LTA!J$101:AN$101,LTA!J$105:AN$105)</f>
        <v>80.11</v>
      </c>
      <c r="U60" s="37">
        <f>SUMPRODUCT(LTA!J60:AN60,LTA!J$102:AN$102,LTA!J$105:AN$105)</f>
        <v>416.20692999999989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-105</v>
      </c>
      <c r="AA60" s="75">
        <f>STOA!J60</f>
        <v>4.53</v>
      </c>
      <c r="AB60" s="75">
        <f>-STOA!P60</f>
        <v>0</v>
      </c>
      <c r="AC60">
        <f t="shared" si="0"/>
        <v>10.948972639797207</v>
      </c>
      <c r="AD60">
        <f t="shared" si="1"/>
        <v>1021.9358746708662</v>
      </c>
      <c r="AE60">
        <f>'IDT-1'!F60</f>
        <v>0</v>
      </c>
      <c r="AF60" s="24"/>
      <c r="AG60">
        <f t="shared" si="2"/>
        <v>1021.9358746708662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7.3720500000000007</v>
      </c>
      <c r="E61">
        <f>GT_NG!T61</f>
        <v>10.980392156862747</v>
      </c>
      <c r="F61">
        <f>GT_Spot!T61</f>
        <v>0</v>
      </c>
      <c r="G61">
        <f>PPCL_NG!T61</f>
        <v>-0.19134343434343434</v>
      </c>
      <c r="H61">
        <f>PPCL_Spot!T61</f>
        <v>0</v>
      </c>
      <c r="I61">
        <f>Bawana_NG!T61</f>
        <v>52.822385403965136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507.99339889385539</v>
      </c>
      <c r="P61" s="36">
        <v>29.04811216532363</v>
      </c>
      <c r="Q61" s="36">
        <v>7.75</v>
      </c>
      <c r="R61" s="38">
        <v>23.2</v>
      </c>
      <c r="S61" s="38">
        <v>0</v>
      </c>
      <c r="T61" s="37">
        <f>SUMPRODUCT(LTA!J61:AN61,LTA!J$101:AN$101,LTA!J$105:AN$105)</f>
        <v>74.11</v>
      </c>
      <c r="U61" s="37">
        <f>SUMPRODUCT(LTA!J61:AN61,LTA!J$102:AN$102,LTA!J$105:AN$105)</f>
        <v>409.67474499999992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-90</v>
      </c>
      <c r="AA61" s="75">
        <f>STOA!J61</f>
        <v>4.53</v>
      </c>
      <c r="AB61" s="75">
        <f>-STOA!P61</f>
        <v>0</v>
      </c>
      <c r="AC61">
        <f t="shared" si="0"/>
        <v>10.988907609930134</v>
      </c>
      <c r="AD61">
        <f t="shared" si="1"/>
        <v>996.30083257573335</v>
      </c>
      <c r="AE61">
        <f>'IDT-1'!F61</f>
        <v>0</v>
      </c>
      <c r="AF61" s="24"/>
      <c r="AG61">
        <f t="shared" si="2"/>
        <v>996.30083257573335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7.3720500000000007</v>
      </c>
      <c r="E62">
        <f>GT_NG!T62</f>
        <v>10.980392156862747</v>
      </c>
      <c r="F62">
        <f>GT_Spot!T62</f>
        <v>0</v>
      </c>
      <c r="G62">
        <f>PPCL_NG!T62</f>
        <v>-0.19134343434343434</v>
      </c>
      <c r="H62">
        <f>PPCL_Spot!T62</f>
        <v>0</v>
      </c>
      <c r="I62">
        <f>Bawana_NG!T62</f>
        <v>52.822385403965136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507.99339889385539</v>
      </c>
      <c r="P62" s="36">
        <v>29.04811216532363</v>
      </c>
      <c r="Q62" s="36">
        <v>7.75</v>
      </c>
      <c r="R62" s="38">
        <v>23.2</v>
      </c>
      <c r="S62" s="38">
        <v>0</v>
      </c>
      <c r="T62" s="37">
        <f>SUMPRODUCT(LTA!J62:AN62,LTA!J$101:AN$101,LTA!J$105:AN$105)</f>
        <v>71.11</v>
      </c>
      <c r="U62" s="37">
        <f>SUMPRODUCT(LTA!J62:AN62,LTA!J$102:AN$102,LTA!J$105:AN$105)</f>
        <v>402.2372049999999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-78</v>
      </c>
      <c r="AA62" s="75">
        <f>STOA!J62</f>
        <v>4.53</v>
      </c>
      <c r="AB62" s="75">
        <f>-STOA!P62</f>
        <v>0</v>
      </c>
      <c r="AC62">
        <f t="shared" si="0"/>
        <v>10.834910365274766</v>
      </c>
      <c r="AD62">
        <f t="shared" si="1"/>
        <v>993.01728982038867</v>
      </c>
      <c r="AE62">
        <f>'IDT-1'!F62</f>
        <v>0</v>
      </c>
      <c r="AF62" s="24"/>
      <c r="AG62">
        <f t="shared" si="2"/>
        <v>993.01728982038867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7.3720500000000007</v>
      </c>
      <c r="E63">
        <f>GT_NG!T63</f>
        <v>10.980392156862747</v>
      </c>
      <c r="F63">
        <f>GT_Spot!T63</f>
        <v>0</v>
      </c>
      <c r="G63">
        <f>PPCL_NG!T63</f>
        <v>-0.19134343434343434</v>
      </c>
      <c r="H63">
        <f>PPCL_Spot!T63</f>
        <v>0</v>
      </c>
      <c r="I63">
        <f>Bawana_NG!T63</f>
        <v>52.822385403965136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515.89753891101759</v>
      </c>
      <c r="P63" s="36">
        <v>29.04811216532363</v>
      </c>
      <c r="Q63" s="36">
        <v>7.75</v>
      </c>
      <c r="R63" s="38">
        <v>23.7</v>
      </c>
      <c r="S63" s="38">
        <v>0</v>
      </c>
      <c r="T63" s="37">
        <f>SUMPRODUCT(LTA!J63:AN63,LTA!J$101:AN$101,LTA!J$105:AN$105)</f>
        <v>67.05</v>
      </c>
      <c r="U63" s="37">
        <f>SUMPRODUCT(LTA!J63:AN63,LTA!J$102:AN$102,LTA!J$105:AN$105)</f>
        <v>391.43453499999993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-79</v>
      </c>
      <c r="AA63" s="75">
        <f>STOA!J63</f>
        <v>4.53</v>
      </c>
      <c r="AB63" s="75">
        <f>-STOA!P63</f>
        <v>0</v>
      </c>
      <c r="AC63">
        <f t="shared" si="0"/>
        <v>10.476218965671153</v>
      </c>
      <c r="AD63">
        <f t="shared" si="1"/>
        <v>1020.9174512371543</v>
      </c>
      <c r="AE63">
        <f>'IDT-1'!F63</f>
        <v>0</v>
      </c>
      <c r="AF63" s="24"/>
      <c r="AG63">
        <f t="shared" si="2"/>
        <v>1020.9174512371543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7.3720500000000007</v>
      </c>
      <c r="E64">
        <f>GT_NG!T64</f>
        <v>10.980392156862747</v>
      </c>
      <c r="F64">
        <f>GT_Spot!T64</f>
        <v>0</v>
      </c>
      <c r="G64">
        <f>PPCL_NG!T64</f>
        <v>-0.19134343434343434</v>
      </c>
      <c r="H64">
        <f>PPCL_Spot!T64</f>
        <v>0</v>
      </c>
      <c r="I64">
        <f>Bawana_NG!T64</f>
        <v>52.822385403965136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515.89677034237513</v>
      </c>
      <c r="P64" s="36">
        <v>29.04811216532363</v>
      </c>
      <c r="Q64" s="36">
        <v>7.75</v>
      </c>
      <c r="R64" s="38">
        <v>23.7</v>
      </c>
      <c r="S64" s="38">
        <v>0</v>
      </c>
      <c r="T64" s="37">
        <f>SUMPRODUCT(LTA!J64:AN64,LTA!J$101:AN$101,LTA!J$105:AN$105)</f>
        <v>61.5</v>
      </c>
      <c r="U64" s="37">
        <f>SUMPRODUCT(LTA!J64:AN64,LTA!J$102:AN$102,LTA!J$105:AN$105)</f>
        <v>384.2793099999999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-73</v>
      </c>
      <c r="AA64" s="75">
        <f>STOA!J64</f>
        <v>4.53</v>
      </c>
      <c r="AB64" s="75">
        <f>-STOA!P64</f>
        <v>0</v>
      </c>
      <c r="AC64">
        <f t="shared" si="0"/>
        <v>10.311137457133928</v>
      </c>
      <c r="AD64">
        <f t="shared" si="1"/>
        <v>1014.3765391770493</v>
      </c>
      <c r="AE64">
        <f>'IDT-1'!F64</f>
        <v>0</v>
      </c>
      <c r="AF64" s="24"/>
      <c r="AG64">
        <f t="shared" si="2"/>
        <v>1014.3765391770493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7.3720500000000007</v>
      </c>
      <c r="E65">
        <f>GT_NG!T65</f>
        <v>10.980392156862747</v>
      </c>
      <c r="F65">
        <f>GT_Spot!T65</f>
        <v>0</v>
      </c>
      <c r="G65">
        <f>PPCL_NG!T65</f>
        <v>-0.19134343434343434</v>
      </c>
      <c r="H65">
        <f>PPCL_Spot!T65</f>
        <v>0</v>
      </c>
      <c r="I65">
        <f>Bawana_NG!T65</f>
        <v>52.822385403965136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523.20592476046772</v>
      </c>
      <c r="P65" s="36">
        <v>29.04811216532363</v>
      </c>
      <c r="Q65" s="36">
        <v>7.75</v>
      </c>
      <c r="R65" s="38">
        <v>23.7</v>
      </c>
      <c r="S65" s="38">
        <v>0</v>
      </c>
      <c r="T65" s="37">
        <f>SUMPRODUCT(LTA!J65:AN65,LTA!J$101:AN$101,LTA!J$105:AN$105)</f>
        <v>50.76</v>
      </c>
      <c r="U65" s="37">
        <f>SUMPRODUCT(LTA!J65:AN65,LTA!J$102:AN$102,LTA!J$105:AN$105)</f>
        <v>375.91694499999988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-74</v>
      </c>
      <c r="AA65" s="75">
        <f>STOA!J65</f>
        <v>4.53</v>
      </c>
      <c r="AB65" s="75">
        <f>-STOA!P65</f>
        <v>0</v>
      </c>
      <c r="AC65">
        <f t="shared" si="0"/>
        <v>10.349407244368269</v>
      </c>
      <c r="AD65">
        <f t="shared" si="1"/>
        <v>986.54505880790737</v>
      </c>
      <c r="AE65">
        <f>'IDT-1'!F65</f>
        <v>0</v>
      </c>
      <c r="AF65" s="24"/>
      <c r="AG65">
        <f t="shared" si="2"/>
        <v>986.54505880790737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7.3720500000000007</v>
      </c>
      <c r="E66">
        <f>GT_NG!T66</f>
        <v>10.980392156862747</v>
      </c>
      <c r="F66">
        <f>GT_Spot!T66</f>
        <v>0</v>
      </c>
      <c r="G66">
        <f>PPCL_NG!T66</f>
        <v>-0.19134343434343434</v>
      </c>
      <c r="H66">
        <f>PPCL_Spot!T66</f>
        <v>0</v>
      </c>
      <c r="I66">
        <f>Bawana_NG!T66</f>
        <v>52.822385403965136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524.0559455697155</v>
      </c>
      <c r="P66" s="36">
        <v>29.04811216532363</v>
      </c>
      <c r="Q66" s="36">
        <v>7.75</v>
      </c>
      <c r="R66" s="38">
        <v>23.7</v>
      </c>
      <c r="S66" s="38">
        <v>0</v>
      </c>
      <c r="T66" s="37">
        <f>SUMPRODUCT(LTA!J66:AN66,LTA!J$101:AN$101,LTA!J$105:AN$105)</f>
        <v>43.64</v>
      </c>
      <c r="U66" s="37">
        <f>SUMPRODUCT(LTA!J66:AN66,LTA!J$102:AN$102,LTA!J$105:AN$105)</f>
        <v>367.16517999999991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-71</v>
      </c>
      <c r="AA66" s="75">
        <f>STOA!J66</f>
        <v>4.53</v>
      </c>
      <c r="AB66" s="75">
        <f>-STOA!P66</f>
        <v>0</v>
      </c>
      <c r="AC66">
        <f t="shared" si="0"/>
        <v>10.190581512923062</v>
      </c>
      <c r="AD66">
        <f t="shared" si="1"/>
        <v>974.68214034860034</v>
      </c>
      <c r="AE66">
        <f>'IDT-1'!F66</f>
        <v>-5.766</v>
      </c>
      <c r="AF66" s="24"/>
      <c r="AG66">
        <f t="shared" si="2"/>
        <v>968.91614034860038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7.3720500000000007</v>
      </c>
      <c r="E67">
        <f>GT_NG!T67</f>
        <v>10.980392156862747</v>
      </c>
      <c r="F67">
        <f>GT_Spot!T67</f>
        <v>0</v>
      </c>
      <c r="G67">
        <f>PPCL_NG!T67</f>
        <v>-0.19134343434343434</v>
      </c>
      <c r="H67">
        <f>PPCL_Spot!T67</f>
        <v>0</v>
      </c>
      <c r="I67">
        <f>Bawana_NG!T67</f>
        <v>52.822385403965136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535.12498151133263</v>
      </c>
      <c r="P67" s="36">
        <v>29.04811216532363</v>
      </c>
      <c r="Q67" s="36">
        <v>7.75</v>
      </c>
      <c r="R67" s="38">
        <v>24.2</v>
      </c>
      <c r="S67" s="38">
        <v>0</v>
      </c>
      <c r="T67" s="37">
        <f>SUMPRODUCT(LTA!J67:AN67,LTA!J$101:AN$101,LTA!J$105:AN$105)</f>
        <v>36.409999999999997</v>
      </c>
      <c r="U67" s="37">
        <f>SUMPRODUCT(LTA!J67:AN67,LTA!J$102:AN$102,LTA!J$105:AN$105)</f>
        <v>357.6223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-70</v>
      </c>
      <c r="AA67" s="75">
        <f>STOA!J67</f>
        <v>4.53</v>
      </c>
      <c r="AB67" s="75">
        <f>-STOA!P67</f>
        <v>0</v>
      </c>
      <c r="AC67">
        <f t="shared" si="0"/>
        <v>10.26908147052003</v>
      </c>
      <c r="AD67">
        <f t="shared" si="1"/>
        <v>955.39979633262044</v>
      </c>
      <c r="AE67">
        <f>'IDT-1'!F67</f>
        <v>-15.569000000000001</v>
      </c>
      <c r="AF67" s="24"/>
      <c r="AG67">
        <f t="shared" si="2"/>
        <v>939.83079633262048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7.3720500000000007</v>
      </c>
      <c r="E68">
        <f>GT_NG!T68</f>
        <v>10.980392156862747</v>
      </c>
      <c r="F68">
        <f>GT_Spot!T68</f>
        <v>0</v>
      </c>
      <c r="G68">
        <f>PPCL_NG!T68</f>
        <v>-0.19134343434343434</v>
      </c>
      <c r="H68">
        <f>PPCL_Spot!T68</f>
        <v>0</v>
      </c>
      <c r="I68">
        <f>Bawana_NG!T68</f>
        <v>52.822385403965136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562.75425735171177</v>
      </c>
      <c r="P68" s="36">
        <v>60.852870960132115</v>
      </c>
      <c r="Q68" s="36">
        <v>22.776931986531984</v>
      </c>
      <c r="R68" s="38">
        <v>24.2</v>
      </c>
      <c r="S68" s="38">
        <v>0</v>
      </c>
      <c r="T68" s="37">
        <f>SUMPRODUCT(LTA!J68:AN68,LTA!J$101:AN$101,LTA!J$105:AN$105)</f>
        <v>30.04</v>
      </c>
      <c r="U68" s="37">
        <f>SUMPRODUCT(LTA!J68:AN68,LTA!J$102:AN$102,LTA!J$105:AN$105)</f>
        <v>387.08744000000007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-272</v>
      </c>
      <c r="AA68" s="75">
        <f>STOA!J68</f>
        <v>4.53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13.208397142608758</v>
      </c>
      <c r="AD68">
        <f t="shared" ref="AD68:AD98" si="4">SUM(B68:AB68,AI68:AR68)-AC68</f>
        <v>940.94658728225158</v>
      </c>
      <c r="AE68">
        <f>'IDT-1'!F68</f>
        <v>-34.021999999999998</v>
      </c>
      <c r="AF68" s="24"/>
      <c r="AG68">
        <f t="shared" ref="AG68:AG98" si="5">SUM(AD68:AF68)</f>
        <v>906.92458728225154</v>
      </c>
      <c r="AI68" s="34">
        <f>PXIL!J68</f>
        <v>0</v>
      </c>
      <c r="AJ68" s="34">
        <f>PXIL!P68</f>
        <v>0</v>
      </c>
      <c r="AK68" s="34">
        <f>RTM_IEX!J68</f>
        <v>62.93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7.3720500000000007</v>
      </c>
      <c r="E69">
        <f>GT_NG!T69</f>
        <v>10.980392156862747</v>
      </c>
      <c r="F69">
        <f>GT_Spot!T69</f>
        <v>0</v>
      </c>
      <c r="G69">
        <f>PPCL_NG!T69</f>
        <v>-0.19134343434343434</v>
      </c>
      <c r="H69">
        <f>PPCL_Spot!T69</f>
        <v>0</v>
      </c>
      <c r="I69">
        <f>Bawana_NG!T69</f>
        <v>52.822385403965136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562.55142645803119</v>
      </c>
      <c r="P69" s="36">
        <v>60.872870820166952</v>
      </c>
      <c r="Q69" s="36">
        <v>22.776931986531984</v>
      </c>
      <c r="R69" s="38">
        <v>22.069999999999997</v>
      </c>
      <c r="S69" s="38">
        <v>0</v>
      </c>
      <c r="T69" s="37">
        <f>SUMPRODUCT(LTA!J69:AN69,LTA!J$101:AN$101,LTA!J$105:AN$105)</f>
        <v>20.72</v>
      </c>
      <c r="U69" s="37">
        <f>SUMPRODUCT(LTA!J69:AN69,LTA!J$102:AN$102,LTA!J$105:AN$105)</f>
        <v>381.32421000000005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-245</v>
      </c>
      <c r="AA69" s="75">
        <f>STOA!J69</f>
        <v>4.53</v>
      </c>
      <c r="AB69" s="75">
        <f>-STOA!P69</f>
        <v>0</v>
      </c>
      <c r="AC69">
        <f t="shared" si="3"/>
        <v>12.7730103624134</v>
      </c>
      <c r="AD69">
        <f t="shared" si="4"/>
        <v>946.14591302880126</v>
      </c>
      <c r="AE69">
        <f>'IDT-1'!F69</f>
        <v>-58.817</v>
      </c>
      <c r="AF69" s="24"/>
      <c r="AG69">
        <f t="shared" si="5"/>
        <v>887.32891302880125</v>
      </c>
      <c r="AI69" s="34">
        <f>PXIL!J69</f>
        <v>0</v>
      </c>
      <c r="AJ69" s="34">
        <f>PXIL!P69</f>
        <v>0</v>
      </c>
      <c r="AK69" s="34">
        <f>RTM_IEX!J69</f>
        <v>58.09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7.3720500000000007</v>
      </c>
      <c r="E70">
        <f>GT_NG!T70</f>
        <v>10.980392156862747</v>
      </c>
      <c r="F70">
        <f>GT_Spot!T70</f>
        <v>0</v>
      </c>
      <c r="G70">
        <f>PPCL_NG!T70</f>
        <v>-0.19134343434343434</v>
      </c>
      <c r="H70">
        <f>PPCL_Spot!T70</f>
        <v>0</v>
      </c>
      <c r="I70">
        <f>Bawana_NG!T70</f>
        <v>52.822385403965136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570.29162115015129</v>
      </c>
      <c r="P70" s="36">
        <v>60.872870820166952</v>
      </c>
      <c r="Q70" s="36">
        <v>22.776931986531984</v>
      </c>
      <c r="R70" s="38">
        <v>15.260000000000002</v>
      </c>
      <c r="S70" s="38">
        <v>0</v>
      </c>
      <c r="T70" s="37">
        <f>SUMPRODUCT(LTA!J70:AN70,LTA!J$101:AN$101,LTA!J$105:AN$105)</f>
        <v>12.46</v>
      </c>
      <c r="U70" s="37">
        <f>SUMPRODUCT(LTA!J70:AN70,LTA!J$102:AN$102,LTA!J$105:AN$105)</f>
        <v>372.60165000000006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-240</v>
      </c>
      <c r="AA70" s="75">
        <f>STOA!J70</f>
        <v>4.53</v>
      </c>
      <c r="AB70" s="75">
        <f>-STOA!P70</f>
        <v>0</v>
      </c>
      <c r="AC70">
        <f t="shared" si="3"/>
        <v>12.629950910093083</v>
      </c>
      <c r="AD70">
        <f t="shared" si="4"/>
        <v>940.07660717324165</v>
      </c>
      <c r="AE70">
        <f>'IDT-1'!F70</f>
        <v>-73.81</v>
      </c>
      <c r="AF70" s="24"/>
      <c r="AG70">
        <f t="shared" si="5"/>
        <v>866.26660717324171</v>
      </c>
      <c r="AI70" s="34">
        <f>PXIL!J70</f>
        <v>0</v>
      </c>
      <c r="AJ70" s="34">
        <f>PXIL!P70</f>
        <v>0</v>
      </c>
      <c r="AK70" s="34">
        <f>RTM_IEX!J70</f>
        <v>62.93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7.3720500000000007</v>
      </c>
      <c r="E71">
        <f>GT_NG!T71</f>
        <v>10.980392156862747</v>
      </c>
      <c r="F71">
        <f>GT_Spot!T71</f>
        <v>0</v>
      </c>
      <c r="G71">
        <f>PPCL_NG!T71</f>
        <v>-0.19134343434343434</v>
      </c>
      <c r="H71">
        <f>PPCL_Spot!T71</f>
        <v>0</v>
      </c>
      <c r="I71">
        <f>Bawana_NG!T71</f>
        <v>52.822385403965136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540.1853644062279</v>
      </c>
      <c r="P71" s="36">
        <v>29.051612097669256</v>
      </c>
      <c r="Q71" s="36">
        <v>7.7486913204998311</v>
      </c>
      <c r="R71" s="38">
        <v>7.5</v>
      </c>
      <c r="S71" s="38">
        <v>0</v>
      </c>
      <c r="T71" s="37">
        <f>SUMPRODUCT(LTA!J71:AN71,LTA!J$101:AN$101,LTA!J$105:AN$105)</f>
        <v>10.23</v>
      </c>
      <c r="U71" s="37">
        <f>SUMPRODUCT(LTA!J71:AN71,LTA!J$102:AN$102,LTA!J$105:AN$105)</f>
        <v>366.78985500000005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-121</v>
      </c>
      <c r="AA71" s="75">
        <f>STOA!J71</f>
        <v>4.62</v>
      </c>
      <c r="AB71" s="75">
        <f>-STOA!P71</f>
        <v>0</v>
      </c>
      <c r="AC71">
        <f t="shared" si="3"/>
        <v>10.757979284986249</v>
      </c>
      <c r="AD71">
        <f t="shared" si="4"/>
        <v>968.28102766589518</v>
      </c>
      <c r="AE71">
        <f>'IDT-1'!F71</f>
        <v>-101.488</v>
      </c>
      <c r="AF71" s="24"/>
      <c r="AG71">
        <f t="shared" si="5"/>
        <v>866.79302766589512</v>
      </c>
      <c r="AI71" s="34">
        <f>PXIL!J71</f>
        <v>0</v>
      </c>
      <c r="AJ71" s="34">
        <f>PXIL!P71</f>
        <v>0</v>
      </c>
      <c r="AK71" s="34">
        <f>RTM_IEX!J71</f>
        <v>62.93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7.3720500000000007</v>
      </c>
      <c r="E72">
        <f>GT_NG!T72</f>
        <v>10.980392156862747</v>
      </c>
      <c r="F72">
        <f>GT_Spot!T72</f>
        <v>0</v>
      </c>
      <c r="G72">
        <f>PPCL_NG!T72</f>
        <v>-0.19134343434343434</v>
      </c>
      <c r="H72">
        <f>PPCL_Spot!T72</f>
        <v>0</v>
      </c>
      <c r="I72">
        <f>Bawana_NG!T72</f>
        <v>52.822385403965136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551.42358230385048</v>
      </c>
      <c r="P72" s="36">
        <v>29.051612097669256</v>
      </c>
      <c r="Q72" s="36">
        <v>7.7486913204998311</v>
      </c>
      <c r="R72" s="38">
        <v>4.58</v>
      </c>
      <c r="S72" s="38">
        <v>0</v>
      </c>
      <c r="T72" s="37">
        <f>SUMPRODUCT(LTA!J72:AN72,LTA!J$101:AN$101,LTA!J$105:AN$105)</f>
        <v>7.2</v>
      </c>
      <c r="U72" s="37">
        <f>SUMPRODUCT(LTA!J72:AN72,LTA!J$102:AN$102,LTA!J$105:AN$105)</f>
        <v>361.74712500000004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-107</v>
      </c>
      <c r="AA72" s="75">
        <f>STOA!J72</f>
        <v>4.62</v>
      </c>
      <c r="AB72" s="75">
        <f>-STOA!P72</f>
        <v>0</v>
      </c>
      <c r="AC72">
        <f t="shared" si="3"/>
        <v>10.635845793174592</v>
      </c>
      <c r="AD72">
        <f t="shared" si="4"/>
        <v>982.64864905532943</v>
      </c>
      <c r="AE72">
        <f>'IDT-1'!F72</f>
        <v>-130.32</v>
      </c>
      <c r="AF72" s="24"/>
      <c r="AG72">
        <f t="shared" si="5"/>
        <v>852.32864905532938</v>
      </c>
      <c r="AI72" s="34">
        <f>PXIL!J72</f>
        <v>0</v>
      </c>
      <c r="AJ72" s="34">
        <f>PXIL!P72</f>
        <v>0</v>
      </c>
      <c r="AK72" s="34">
        <f>RTM_IEX!J72</f>
        <v>62.93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7.3720500000000007</v>
      </c>
      <c r="E73">
        <f>GT_NG!T73</f>
        <v>10.980392156862747</v>
      </c>
      <c r="F73">
        <f>GT_Spot!T73</f>
        <v>0</v>
      </c>
      <c r="G73">
        <f>PPCL_NG!T73</f>
        <v>-0.19134343434343434</v>
      </c>
      <c r="H73">
        <f>PPCL_Spot!T73</f>
        <v>0</v>
      </c>
      <c r="I73">
        <f>Bawana_NG!T73</f>
        <v>52.822385403965136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619.45146501902252</v>
      </c>
      <c r="P73" s="36">
        <v>60.872870820166952</v>
      </c>
      <c r="Q73" s="36">
        <v>17.823068181818183</v>
      </c>
      <c r="R73" s="38">
        <v>2.27</v>
      </c>
      <c r="S73" s="38">
        <v>0</v>
      </c>
      <c r="T73" s="37">
        <f>SUMPRODUCT(LTA!J73:AN73,LTA!J$101:AN$101,LTA!J$105:AN$105)</f>
        <v>3.48</v>
      </c>
      <c r="U73" s="37">
        <f>SUMPRODUCT(LTA!J73:AN73,LTA!J$102:AN$102,LTA!J$105:AN$105)</f>
        <v>406.35800499999999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-66</v>
      </c>
      <c r="AA73" s="75">
        <f>STOA!J73</f>
        <v>4.62</v>
      </c>
      <c r="AB73" s="75">
        <f>-STOA!P73</f>
        <v>0</v>
      </c>
      <c r="AC73">
        <f t="shared" si="3"/>
        <v>11.024897269795678</v>
      </c>
      <c r="AD73">
        <f t="shared" si="4"/>
        <v>1108.8339958776962</v>
      </c>
      <c r="AE73">
        <f>'IDT-1'!F73</f>
        <v>-266</v>
      </c>
      <c r="AF73" s="24"/>
      <c r="AG73">
        <f t="shared" si="5"/>
        <v>842.83399587769622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7.3720500000000007</v>
      </c>
      <c r="E74">
        <f>GT_NG!T74</f>
        <v>10.980392156862747</v>
      </c>
      <c r="F74">
        <f>GT_Spot!T74</f>
        <v>0</v>
      </c>
      <c r="G74">
        <f>PPCL_NG!T74</f>
        <v>-0.19134343434343434</v>
      </c>
      <c r="H74">
        <f>PPCL_Spot!T74</f>
        <v>0</v>
      </c>
      <c r="I74">
        <f>Bawana_NG!T74</f>
        <v>52.822385403965136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640.74355354344573</v>
      </c>
      <c r="P74" s="36">
        <v>60.872870820166952</v>
      </c>
      <c r="Q74" s="36">
        <v>17.823068181818183</v>
      </c>
      <c r="R74" s="38">
        <v>0.69</v>
      </c>
      <c r="S74" s="38">
        <v>0</v>
      </c>
      <c r="T74" s="37">
        <f>SUMPRODUCT(LTA!J74:AN74,LTA!J$101:AN$101,LTA!J$105:AN$105)</f>
        <v>1.07</v>
      </c>
      <c r="U74" s="37">
        <f>SUMPRODUCT(LTA!J74:AN74,LTA!J$102:AN$102,LTA!J$105:AN$105)</f>
        <v>405.55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-47</v>
      </c>
      <c r="AA74" s="75">
        <f>STOA!J74</f>
        <v>4.62</v>
      </c>
      <c r="AB74" s="75">
        <f>-STOA!P74</f>
        <v>0</v>
      </c>
      <c r="AC74">
        <f t="shared" si="3"/>
        <v>11.001360781888893</v>
      </c>
      <c r="AD74">
        <f t="shared" si="4"/>
        <v>1144.3516158900263</v>
      </c>
      <c r="AE74">
        <f>'IDT-1'!F74</f>
        <v>-293</v>
      </c>
      <c r="AF74" s="24"/>
      <c r="AG74">
        <f t="shared" si="5"/>
        <v>851.35161589002632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7.3720500000000007</v>
      </c>
      <c r="E75">
        <f>GT_NG!T75</f>
        <v>10.980392156862747</v>
      </c>
      <c r="F75">
        <f>GT_Spot!T75</f>
        <v>0</v>
      </c>
      <c r="G75">
        <f>PPCL_NG!T75</f>
        <v>-0.19134343434343434</v>
      </c>
      <c r="H75">
        <f>PPCL_Spot!T75</f>
        <v>0</v>
      </c>
      <c r="I75">
        <f>Bawana_NG!T75</f>
        <v>52.822385403965136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676.27975284792603</v>
      </c>
      <c r="P75" s="36">
        <v>60.872870820166952</v>
      </c>
      <c r="Q75" s="36">
        <v>17.823068181818183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405.46999999999997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-157</v>
      </c>
      <c r="AA75" s="75">
        <f>STOA!J75</f>
        <v>4.62</v>
      </c>
      <c r="AB75" s="75">
        <f>-STOA!P75</f>
        <v>0</v>
      </c>
      <c r="AC75">
        <f t="shared" si="3"/>
        <v>12.407653276042735</v>
      </c>
      <c r="AD75">
        <f t="shared" si="4"/>
        <v>1051.6415227003527</v>
      </c>
      <c r="AE75">
        <f>'IDT-1'!F75</f>
        <v>-188</v>
      </c>
      <c r="AF75" s="24"/>
      <c r="AG75">
        <f t="shared" si="5"/>
        <v>863.64152270035265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7.3720500000000007</v>
      </c>
      <c r="E76">
        <f>GT_NG!T76</f>
        <v>10.98729792147806</v>
      </c>
      <c r="F76">
        <f>GT_Spot!T76</f>
        <v>0</v>
      </c>
      <c r="G76">
        <f>PPCL_NG!T76</f>
        <v>-0.19134343434343434</v>
      </c>
      <c r="H76">
        <f>PPCL_Spot!T76</f>
        <v>0</v>
      </c>
      <c r="I76">
        <f>Bawana_NG!T76</f>
        <v>52.822385403965136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703.38049367538724</v>
      </c>
      <c r="P76" s="36">
        <v>60.872870820166952</v>
      </c>
      <c r="Q76" s="36">
        <v>17.823068181818183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405.46999999999997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-213</v>
      </c>
      <c r="AA76" s="75">
        <f>STOA!J76</f>
        <v>4.62</v>
      </c>
      <c r="AB76" s="75">
        <f>-STOA!P76</f>
        <v>0</v>
      </c>
      <c r="AC76">
        <f t="shared" si="3"/>
        <v>13.143375707295947</v>
      </c>
      <c r="AD76">
        <f t="shared" si="4"/>
        <v>1022.0134468611761</v>
      </c>
      <c r="AE76">
        <f>'IDT-1'!F76</f>
        <v>-155</v>
      </c>
      <c r="AF76" s="24"/>
      <c r="AG76">
        <f t="shared" si="5"/>
        <v>867.01344686117613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7.3720500000000007</v>
      </c>
      <c r="E77">
        <f>GT_NG!T77</f>
        <v>10.872979214780601</v>
      </c>
      <c r="F77">
        <f>GT_Spot!T77</f>
        <v>0</v>
      </c>
      <c r="G77">
        <f>PPCL_NG!T77</f>
        <v>-0.19134343434343434</v>
      </c>
      <c r="H77">
        <f>PPCL_Spot!T77</f>
        <v>0</v>
      </c>
      <c r="I77">
        <f>Bawana_NG!T77</f>
        <v>52.822385403965136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703.37929698616165</v>
      </c>
      <c r="P77" s="36">
        <v>60.872870820166952</v>
      </c>
      <c r="Q77" s="36">
        <v>17.823068181818183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405.31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-353</v>
      </c>
      <c r="AA77" s="75">
        <f>STOA!J77</f>
        <v>4.62</v>
      </c>
      <c r="AB77" s="75">
        <f>-STOA!P77</f>
        <v>0</v>
      </c>
      <c r="AC77">
        <f t="shared" si="3"/>
        <v>14.446035917574532</v>
      </c>
      <c r="AD77">
        <f t="shared" si="4"/>
        <v>873.43527125497462</v>
      </c>
      <c r="AE77">
        <f>'IDT-1'!F77</f>
        <v>-18.452000000000002</v>
      </c>
      <c r="AF77" s="24"/>
      <c r="AG77">
        <f t="shared" si="5"/>
        <v>854.98327125497462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-22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7.3720500000000007</v>
      </c>
      <c r="E78">
        <f>GT_NG!T78</f>
        <v>10.872979214780601</v>
      </c>
      <c r="F78">
        <f>GT_Spot!T78</f>
        <v>0</v>
      </c>
      <c r="G78">
        <f>PPCL_NG!T78</f>
        <v>-0.19134343434343434</v>
      </c>
      <c r="H78">
        <f>PPCL_Spot!T78</f>
        <v>0</v>
      </c>
      <c r="I78">
        <f>Bawana_NG!T78</f>
        <v>52.822385403965136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703.37929698616165</v>
      </c>
      <c r="P78" s="36">
        <v>60.872870820166952</v>
      </c>
      <c r="Q78" s="36">
        <v>17.823068181818183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405.31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-366</v>
      </c>
      <c r="AA78" s="75">
        <f>STOA!J78</f>
        <v>4.62</v>
      </c>
      <c r="AB78" s="75">
        <f>-STOA!P78</f>
        <v>0</v>
      </c>
      <c r="AC78">
        <f t="shared" si="3"/>
        <v>14.561451575363071</v>
      </c>
      <c r="AD78">
        <f t="shared" si="4"/>
        <v>860.31985559718601</v>
      </c>
      <c r="AE78">
        <f>'IDT-1'!F78</f>
        <v>-12.109</v>
      </c>
      <c r="AF78" s="24"/>
      <c r="AG78">
        <f t="shared" si="5"/>
        <v>848.21085559718597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-22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7.3720500000000007</v>
      </c>
      <c r="E79">
        <f>GT_NG!T79</f>
        <v>10.98729792147806</v>
      </c>
      <c r="F79">
        <f>GT_Spot!T79</f>
        <v>0</v>
      </c>
      <c r="G79">
        <f>PPCL_NG!T79</f>
        <v>-0.19134343434343434</v>
      </c>
      <c r="H79">
        <f>PPCL_Spot!T79</f>
        <v>0</v>
      </c>
      <c r="I79">
        <f>Bawana_NG!T79</f>
        <v>52.822385403965136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701.87535675464335</v>
      </c>
      <c r="P79" s="36">
        <v>60.872870820166952</v>
      </c>
      <c r="Q79" s="36">
        <v>17.823068181818183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405.14000000000004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-381</v>
      </c>
      <c r="AA79" s="75">
        <f>STOA!J79</f>
        <v>4.72</v>
      </c>
      <c r="AB79" s="75">
        <f>-STOA!P79</f>
        <v>0</v>
      </c>
      <c r="AC79">
        <f t="shared" si="3"/>
        <v>14.575241288511238</v>
      </c>
      <c r="AD79">
        <f t="shared" si="4"/>
        <v>855.846444359217</v>
      </c>
      <c r="AE79">
        <f>'IDT-1'!F79</f>
        <v>-5.766</v>
      </c>
      <c r="AF79" s="24"/>
      <c r="AG79">
        <f t="shared" si="5"/>
        <v>850.08044435921704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7.3720500000000007</v>
      </c>
      <c r="E80">
        <f>GT_NG!T80</f>
        <v>10.98729792147806</v>
      </c>
      <c r="F80">
        <f>GT_Spot!T80</f>
        <v>0</v>
      </c>
      <c r="G80">
        <f>PPCL_NG!T80</f>
        <v>-0.19134343434343434</v>
      </c>
      <c r="H80">
        <f>PPCL_Spot!T80</f>
        <v>0</v>
      </c>
      <c r="I80">
        <f>Bawana_NG!T80</f>
        <v>52.822385403965136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697.97447793989568</v>
      </c>
      <c r="P80" s="36">
        <v>60.872870820166952</v>
      </c>
      <c r="Q80" s="36">
        <v>17.823068181818183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405.14000000000004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-390</v>
      </c>
      <c r="AA80" s="75">
        <f>STOA!J80</f>
        <v>4.72</v>
      </c>
      <c r="AB80" s="75">
        <f>-STOA!P80</f>
        <v>0</v>
      </c>
      <c r="AC80">
        <f t="shared" si="3"/>
        <v>14.532035427419265</v>
      </c>
      <c r="AD80">
        <f t="shared" si="4"/>
        <v>852.98877140556147</v>
      </c>
      <c r="AE80">
        <f>'IDT-1'!F80</f>
        <v>-9.2260000000000009</v>
      </c>
      <c r="AF80" s="24"/>
      <c r="AG80">
        <f t="shared" si="5"/>
        <v>843.76277140556147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7.3720500000000007</v>
      </c>
      <c r="E81">
        <f>GT_NG!T81</f>
        <v>10.98729792147806</v>
      </c>
      <c r="F81">
        <f>GT_Spot!T81</f>
        <v>0</v>
      </c>
      <c r="G81">
        <f>PPCL_NG!T81</f>
        <v>-0.19134343434343434</v>
      </c>
      <c r="H81">
        <f>PPCL_Spot!T81</f>
        <v>0</v>
      </c>
      <c r="I81">
        <f>Bawana_NG!T81</f>
        <v>52.822385403965136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654.84961591110323</v>
      </c>
      <c r="P81" s="36">
        <v>60.872870820166952</v>
      </c>
      <c r="Q81" s="36">
        <v>17.823068181818183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363.31000000000006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-264.7</v>
      </c>
      <c r="AA81" s="75">
        <f>STOA!J81</f>
        <v>4.72</v>
      </c>
      <c r="AB81" s="75">
        <f>-STOA!P81</f>
        <v>0</v>
      </c>
      <c r="AC81">
        <f t="shared" si="3"/>
        <v>13.249081551977513</v>
      </c>
      <c r="AD81">
        <f t="shared" si="4"/>
        <v>829.61686325221058</v>
      </c>
      <c r="AE81">
        <f>'IDT-1'!F81</f>
        <v>-24.219000000000001</v>
      </c>
      <c r="AF81" s="24"/>
      <c r="AG81">
        <f t="shared" si="5"/>
        <v>805.39786325221053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7.3720500000000007</v>
      </c>
      <c r="E82">
        <f>GT_NG!T82</f>
        <v>10.98729792147806</v>
      </c>
      <c r="F82">
        <f>GT_Spot!T82</f>
        <v>0</v>
      </c>
      <c r="G82">
        <f>PPCL_NG!T82</f>
        <v>-0.19134343434343434</v>
      </c>
      <c r="H82">
        <f>PPCL_Spot!T82</f>
        <v>0</v>
      </c>
      <c r="I82">
        <f>Bawana_NG!T82</f>
        <v>52.822385403965136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628.60785303746184</v>
      </c>
      <c r="P82" s="36">
        <v>29.051612097669256</v>
      </c>
      <c r="Q82" s="36">
        <v>7.7499999999999991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363.0100000000001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-154</v>
      </c>
      <c r="AA82" s="75">
        <f>STOA!J82</f>
        <v>4.72</v>
      </c>
      <c r="AB82" s="75">
        <f>-STOA!P82</f>
        <v>0</v>
      </c>
      <c r="AC82">
        <f t="shared" si="3"/>
        <v>12.063550983723257</v>
      </c>
      <c r="AD82">
        <f t="shared" si="4"/>
        <v>828.0663040425078</v>
      </c>
      <c r="AE82">
        <f>'IDT-1'!F82</f>
        <v>-31.715</v>
      </c>
      <c r="AF82" s="24"/>
      <c r="AG82">
        <f t="shared" si="5"/>
        <v>796.35130404250776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7.3720500000000007</v>
      </c>
      <c r="E83">
        <f>GT_NG!T83</f>
        <v>11.003006285870457</v>
      </c>
      <c r="F83">
        <f>GT_Spot!T83</f>
        <v>0</v>
      </c>
      <c r="G83">
        <f>PPCL_NG!T83</f>
        <v>-0.19134343434343434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627.58147620996488</v>
      </c>
      <c r="P83" s="36">
        <v>29.051612097669256</v>
      </c>
      <c r="Q83" s="36">
        <v>7.7499999999999991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362.77000000000004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-165</v>
      </c>
      <c r="AA83" s="75">
        <f>STOA!J83</f>
        <v>4.72</v>
      </c>
      <c r="AB83" s="75">
        <f>-STOA!P83</f>
        <v>0</v>
      </c>
      <c r="AC83">
        <f t="shared" si="3"/>
        <v>12.274498289302818</v>
      </c>
      <c r="AD83">
        <f t="shared" si="4"/>
        <v>801.6046882738234</v>
      </c>
      <c r="AE83">
        <f>'IDT-1'!F83</f>
        <v>-26.524999999999999</v>
      </c>
      <c r="AF83" s="24"/>
      <c r="AG83">
        <f t="shared" si="5"/>
        <v>775.07968827382342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-124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7.3720500000000007</v>
      </c>
      <c r="E84">
        <f>GT_NG!T84</f>
        <v>11.003006285870457</v>
      </c>
      <c r="F84">
        <f>GT_Spot!T84</f>
        <v>0</v>
      </c>
      <c r="G84">
        <f>PPCL_NG!T84</f>
        <v>-0.19134343434343434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657.7859364194652</v>
      </c>
      <c r="P84" s="36">
        <v>60.872870820166952</v>
      </c>
      <c r="Q84" s="36">
        <v>17.823068181818183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409.23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-341</v>
      </c>
      <c r="AA84" s="75">
        <f>STOA!J84</f>
        <v>4.72</v>
      </c>
      <c r="AB84" s="75">
        <f>-STOA!P84</f>
        <v>0</v>
      </c>
      <c r="AC84">
        <f t="shared" si="3"/>
        <v>14.285531515823688</v>
      </c>
      <c r="AD84">
        <f t="shared" si="4"/>
        <v>809.15244216111876</v>
      </c>
      <c r="AE84">
        <f>'IDT-1'!F84</f>
        <v>-50</v>
      </c>
      <c r="AF84" s="24"/>
      <c r="AG84">
        <f t="shared" si="5"/>
        <v>759.15244216111876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-57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7.3720500000000007</v>
      </c>
      <c r="E85">
        <f>GT_NG!T85</f>
        <v>11.003006285870457</v>
      </c>
      <c r="F85">
        <f>GT_Spot!T85</f>
        <v>0</v>
      </c>
      <c r="G85">
        <f>PPCL_NG!T85</f>
        <v>-0.19134343434343434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646.10655842945403</v>
      </c>
      <c r="P85" s="36">
        <v>60.872870820166952</v>
      </c>
      <c r="Q85" s="36">
        <v>17.823068181818183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409.21000000000004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-339</v>
      </c>
      <c r="AA85" s="75">
        <f>STOA!J85</f>
        <v>4.72</v>
      </c>
      <c r="AB85" s="75">
        <f>-STOA!P85</f>
        <v>0</v>
      </c>
      <c r="AC85">
        <f t="shared" si="3"/>
        <v>14.218089499600374</v>
      </c>
      <c r="AD85">
        <f t="shared" si="4"/>
        <v>793.52050618733097</v>
      </c>
      <c r="AE85">
        <f>'IDT-1'!F85</f>
        <v>-49.014000000000003</v>
      </c>
      <c r="AF85" s="24"/>
      <c r="AG85">
        <f t="shared" si="5"/>
        <v>744.50650618733096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-63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7.3720500000000007</v>
      </c>
      <c r="E86">
        <f>GT_NG!T86</f>
        <v>11.003006285870457</v>
      </c>
      <c r="F86">
        <f>GT_Spot!T86</f>
        <v>0</v>
      </c>
      <c r="G86">
        <f>PPCL_NG!T86</f>
        <v>-0.19134343434343434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632.4223006394127</v>
      </c>
      <c r="P86" s="36">
        <v>60.872870820166952</v>
      </c>
      <c r="Q86" s="36">
        <v>17.823068181818183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409.20000000000005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-331</v>
      </c>
      <c r="AA86" s="75">
        <f>STOA!J86</f>
        <v>4.72</v>
      </c>
      <c r="AB86" s="75">
        <f>-STOA!P86</f>
        <v>0</v>
      </c>
      <c r="AC86">
        <f t="shared" si="3"/>
        <v>13.973286245737276</v>
      </c>
      <c r="AD86">
        <f t="shared" si="4"/>
        <v>794.07105165115274</v>
      </c>
      <c r="AE86">
        <f>'IDT-1'!F86</f>
        <v>-53.051000000000002</v>
      </c>
      <c r="AF86" s="24"/>
      <c r="AG86">
        <f t="shared" si="5"/>
        <v>741.0200516511527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-57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7.3720500000000007</v>
      </c>
      <c r="E87">
        <f>GT_NG!T87</f>
        <v>11.003006285870457</v>
      </c>
      <c r="F87">
        <f>GT_Spot!T87</f>
        <v>0</v>
      </c>
      <c r="G87">
        <f>PPCL_NG!T87</f>
        <v>-0.19134343434343434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623.35009979378196</v>
      </c>
      <c r="P87" s="36">
        <v>60.872870820166952</v>
      </c>
      <c r="Q87" s="36">
        <v>17.823068181818183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409.14000000000004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-307</v>
      </c>
      <c r="AA87" s="75">
        <f>STOA!J87</f>
        <v>4.62</v>
      </c>
      <c r="AB87" s="75">
        <f>-STOA!P87</f>
        <v>0</v>
      </c>
      <c r="AC87">
        <f t="shared" si="3"/>
        <v>13.616820925107669</v>
      </c>
      <c r="AD87">
        <f t="shared" si="4"/>
        <v>816.19531612615174</v>
      </c>
      <c r="AE87">
        <f>'IDT-1'!F87</f>
        <v>-65</v>
      </c>
      <c r="AF87" s="24"/>
      <c r="AG87">
        <f t="shared" si="5"/>
        <v>751.19531612615174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-50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7.3720500000000007</v>
      </c>
      <c r="E88">
        <f>GT_NG!T88</f>
        <v>11.003006285870457</v>
      </c>
      <c r="F88">
        <f>GT_Spot!T88</f>
        <v>0</v>
      </c>
      <c r="G88">
        <f>PPCL_NG!T88</f>
        <v>-0.19134343434343434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619.23274091313374</v>
      </c>
      <c r="P88" s="36">
        <v>60.872870820166952</v>
      </c>
      <c r="Q88" s="36">
        <v>17.823068181818183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409.07000000000005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-295</v>
      </c>
      <c r="AA88" s="75">
        <f>STOA!J88</f>
        <v>4.62</v>
      </c>
      <c r="AB88" s="75">
        <f>-STOA!P88</f>
        <v>0</v>
      </c>
      <c r="AC88">
        <f t="shared" si="3"/>
        <v>13.47343463669162</v>
      </c>
      <c r="AD88">
        <f t="shared" si="4"/>
        <v>824.15134353391954</v>
      </c>
      <c r="AE88">
        <f>'IDT-1'!F88</f>
        <v>-66.89</v>
      </c>
      <c r="AF88" s="24"/>
      <c r="AG88">
        <f t="shared" si="5"/>
        <v>757.26134353391956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7.3720500000000007</v>
      </c>
      <c r="E89">
        <f>GT_NG!T89</f>
        <v>11.218951290923611</v>
      </c>
      <c r="F89">
        <f>GT_Spot!T89</f>
        <v>0</v>
      </c>
      <c r="G89">
        <f>PPCL_NG!T89</f>
        <v>-0.19134343434343434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618.57649576206381</v>
      </c>
      <c r="P89" s="36">
        <v>60.872870820166952</v>
      </c>
      <c r="Q89" s="36">
        <v>17.823068181818183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-279</v>
      </c>
      <c r="AA89" s="75">
        <f>STOA!J89</f>
        <v>4.62</v>
      </c>
      <c r="AB89" s="75">
        <f>-STOA!P89</f>
        <v>0</v>
      </c>
      <c r="AC89">
        <f t="shared" si="3"/>
        <v>13.511900794111169</v>
      </c>
      <c r="AD89">
        <f t="shared" si="4"/>
        <v>830.49290975624342</v>
      </c>
      <c r="AE89">
        <f>'IDT-1'!F89</f>
        <v>-72.08</v>
      </c>
      <c r="AF89" s="24"/>
      <c r="AG89">
        <f t="shared" si="5"/>
        <v>758.41290975624338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-65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7.3720500000000007</v>
      </c>
      <c r="E90">
        <f>GT_NG!T90</f>
        <v>11.218951290923611</v>
      </c>
      <c r="F90">
        <f>GT_Spot!T90</f>
        <v>0</v>
      </c>
      <c r="G90">
        <f>PPCL_NG!T90</f>
        <v>-0.19134343434343434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610.52723905983316</v>
      </c>
      <c r="P90" s="36">
        <v>60.872870820166952</v>
      </c>
      <c r="Q90" s="36">
        <v>17.823068181818183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408.94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-272</v>
      </c>
      <c r="AA90" s="75">
        <f>STOA!J90</f>
        <v>4.62</v>
      </c>
      <c r="AB90" s="75">
        <f>-STOA!P90</f>
        <v>0</v>
      </c>
      <c r="AC90">
        <f t="shared" si="3"/>
        <v>13.378392442476173</v>
      </c>
      <c r="AD90">
        <f t="shared" si="4"/>
        <v>829.51716140564781</v>
      </c>
      <c r="AE90">
        <f>'IDT-1'!F90</f>
        <v>-73.233000000000004</v>
      </c>
      <c r="AF90" s="24"/>
      <c r="AG90">
        <f t="shared" si="5"/>
        <v>756.28416140564786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7.3720500000000007</v>
      </c>
      <c r="E91">
        <f>GT_NG!T91</f>
        <v>11.218951290923611</v>
      </c>
      <c r="F91">
        <f>GT_Spot!T91</f>
        <v>0</v>
      </c>
      <c r="G91">
        <f>PPCL_NG!T91</f>
        <v>-0.19134343434343434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602.29562211863242</v>
      </c>
      <c r="P91" s="36">
        <v>60.872870820166952</v>
      </c>
      <c r="Q91" s="36">
        <v>17.823068181818183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408.1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-23.7</v>
      </c>
      <c r="AA91" s="75">
        <f>STOA!J91</f>
        <v>4.53</v>
      </c>
      <c r="AB91" s="75">
        <f>-STOA!P91</f>
        <v>0</v>
      </c>
      <c r="AC91">
        <f t="shared" si="3"/>
        <v>11.093331149632508</v>
      </c>
      <c r="AD91">
        <f t="shared" si="4"/>
        <v>1070.9406057572903</v>
      </c>
      <c r="AE91">
        <f>'IDT-1'!F91</f>
        <v>-290</v>
      </c>
      <c r="AF91" s="24"/>
      <c r="AG91">
        <f t="shared" si="5"/>
        <v>780.94060575729031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7.3720500000000007</v>
      </c>
      <c r="E92">
        <f>GT_NG!T92</f>
        <v>11.218951290923611</v>
      </c>
      <c r="F92">
        <f>GT_Spot!T92</f>
        <v>0</v>
      </c>
      <c r="G92">
        <f>PPCL_NG!T92</f>
        <v>-0.19134343434343434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571.31359091962156</v>
      </c>
      <c r="P92" s="36">
        <v>60.872870820166952</v>
      </c>
      <c r="Q92" s="36">
        <v>17.823068181818183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407.92000000000007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-5</v>
      </c>
      <c r="AA92" s="75">
        <f>STOA!J92</f>
        <v>4.53</v>
      </c>
      <c r="AB92" s="75">
        <f>-STOA!P92</f>
        <v>0</v>
      </c>
      <c r="AC92">
        <f t="shared" si="3"/>
        <v>10.65308429041616</v>
      </c>
      <c r="AD92">
        <f t="shared" si="4"/>
        <v>1058.918821417496</v>
      </c>
      <c r="AE92">
        <f>'IDT-1'!F92</f>
        <v>-272</v>
      </c>
      <c r="AF92" s="24"/>
      <c r="AG92">
        <f t="shared" si="5"/>
        <v>786.91882141749602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7.3720500000000007</v>
      </c>
      <c r="E93">
        <f>GT_NG!T93</f>
        <v>11.218951290923611</v>
      </c>
      <c r="F93">
        <f>GT_Spot!T93</f>
        <v>0</v>
      </c>
      <c r="G93">
        <f>PPCL_NG!T93</f>
        <v>-0.19134343434343434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596.0749749179588</v>
      </c>
      <c r="P93" s="36">
        <v>60.872870820166952</v>
      </c>
      <c r="Q93" s="36">
        <v>17.823068181818183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361.5200000000001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-94</v>
      </c>
      <c r="AA93" s="75">
        <f>STOA!J93</f>
        <v>4.53</v>
      </c>
      <c r="AB93" s="75">
        <f>-STOA!P93</f>
        <v>0</v>
      </c>
      <c r="AC93">
        <f t="shared" si="3"/>
        <v>10.846107530134214</v>
      </c>
      <c r="AD93">
        <f t="shared" si="4"/>
        <v>1032.4471821761153</v>
      </c>
      <c r="AE93">
        <f>'IDT-1'!F93</f>
        <v>-252</v>
      </c>
      <c r="AF93" s="24"/>
      <c r="AG93">
        <f t="shared" si="5"/>
        <v>780.44718217611535</v>
      </c>
      <c r="AI93" s="34">
        <f>PXIL!J93</f>
        <v>0</v>
      </c>
      <c r="AJ93" s="34">
        <f>PXIL!P93</f>
        <v>0</v>
      </c>
      <c r="AK93" s="34">
        <f>RTM_IEX!J93</f>
        <v>19.36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7.3720500000000007</v>
      </c>
      <c r="E94">
        <f>GT_NG!T94</f>
        <v>11.218951290923611</v>
      </c>
      <c r="F94">
        <f>GT_Spot!T94</f>
        <v>0</v>
      </c>
      <c r="G94">
        <f>PPCL_NG!T94</f>
        <v>-0.19134343434343434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589.12796539651049</v>
      </c>
      <c r="P94" s="36">
        <v>60.872870820166952</v>
      </c>
      <c r="Q94" s="36">
        <v>17.823068181818183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361.3300000000001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-103</v>
      </c>
      <c r="AA94" s="75">
        <f>STOA!J94</f>
        <v>4.53</v>
      </c>
      <c r="AB94" s="75">
        <f>-STOA!P94</f>
        <v>0</v>
      </c>
      <c r="AC94">
        <f t="shared" si="3"/>
        <v>10.863204994045228</v>
      </c>
      <c r="AD94">
        <f t="shared" si="4"/>
        <v>1016.2930751907561</v>
      </c>
      <c r="AE94">
        <f>'IDT-1'!F94</f>
        <v>-240</v>
      </c>
      <c r="AF94" s="24"/>
      <c r="AG94">
        <f t="shared" si="5"/>
        <v>776.2930751907561</v>
      </c>
      <c r="AI94" s="34">
        <f>PXIL!J94</f>
        <v>0</v>
      </c>
      <c r="AJ94" s="34">
        <f>PXIL!P94</f>
        <v>0</v>
      </c>
      <c r="AK94" s="34">
        <f>RTM_IEX!J94</f>
        <v>19.36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7.3720500000000007</v>
      </c>
      <c r="E95">
        <f>GT_NG!T95</f>
        <v>11.218951290923611</v>
      </c>
      <c r="F95">
        <f>GT_Spot!T95</f>
        <v>0</v>
      </c>
      <c r="G95">
        <f>PPCL_NG!T95</f>
        <v>-0.19134343434343434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556.54133646021728</v>
      </c>
      <c r="P95" s="36">
        <v>60.872870820166952</v>
      </c>
      <c r="Q95" s="36">
        <v>17.823068181818183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361.2600000000001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-132</v>
      </c>
      <c r="AA95" s="75">
        <f>STOA!J95</f>
        <v>4.53</v>
      </c>
      <c r="AB95" s="75">
        <f>-STOA!P95</f>
        <v>0</v>
      </c>
      <c r="AC95">
        <f t="shared" si="3"/>
        <v>11.08893235754951</v>
      </c>
      <c r="AD95">
        <f t="shared" si="4"/>
        <v>983.46071889095867</v>
      </c>
      <c r="AE95">
        <f>'IDT-1'!F95</f>
        <v>-215</v>
      </c>
      <c r="AF95" s="24"/>
      <c r="AG95">
        <f t="shared" si="5"/>
        <v>768.46071889095867</v>
      </c>
      <c r="AI95" s="34">
        <f>PXIL!J95</f>
        <v>0</v>
      </c>
      <c r="AJ95" s="34">
        <f>PXIL!P95</f>
        <v>0</v>
      </c>
      <c r="AK95" s="34">
        <f>RTM_IEX!J95</f>
        <v>48.41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7.3720500000000007</v>
      </c>
      <c r="E96">
        <f>GT_NG!T96</f>
        <v>11.218951290923611</v>
      </c>
      <c r="F96">
        <f>GT_Spot!T96</f>
        <v>0</v>
      </c>
      <c r="G96">
        <f>PPCL_NG!T96</f>
        <v>-0.19134343434343434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556.54133646021728</v>
      </c>
      <c r="P96" s="36">
        <v>60.872870820166952</v>
      </c>
      <c r="Q96" s="36">
        <v>17.823068181818183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361.19000000000011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-160</v>
      </c>
      <c r="AA96" s="75">
        <f>STOA!J96</f>
        <v>4.53</v>
      </c>
      <c r="AB96" s="75">
        <f>-STOA!P96</f>
        <v>0</v>
      </c>
      <c r="AC96">
        <f t="shared" si="3"/>
        <v>11.33690392817098</v>
      </c>
      <c r="AD96">
        <f t="shared" si="4"/>
        <v>955.14274732033709</v>
      </c>
      <c r="AE96">
        <f>'IDT-1'!F96</f>
        <v>-194</v>
      </c>
      <c r="AF96" s="24"/>
      <c r="AG96">
        <f t="shared" si="5"/>
        <v>761.14274732033709</v>
      </c>
      <c r="AI96" s="34">
        <f>PXIL!J96</f>
        <v>0</v>
      </c>
      <c r="AJ96" s="34">
        <f>PXIL!P96</f>
        <v>0</v>
      </c>
      <c r="AK96" s="34">
        <f>RTM_IEX!J96</f>
        <v>48.41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7.3720500000000007</v>
      </c>
      <c r="E97">
        <f>GT_NG!T97</f>
        <v>11.218951290923611</v>
      </c>
      <c r="F97">
        <f>GT_Spot!T97</f>
        <v>0</v>
      </c>
      <c r="G97">
        <f>PPCL_NG!T97</f>
        <v>-0.19134343434343434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552.59925814634084</v>
      </c>
      <c r="P97" s="36">
        <v>60.872870820166952</v>
      </c>
      <c r="Q97" s="36">
        <v>17.823068181818183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361.12000000000012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-111.1</v>
      </c>
      <c r="AA97" s="75">
        <f>STOA!J97</f>
        <v>4.53</v>
      </c>
      <c r="AB97" s="75">
        <f>-STOA!P97</f>
        <v>0</v>
      </c>
      <c r="AC97">
        <f t="shared" si="3"/>
        <v>10.574621116006449</v>
      </c>
      <c r="AD97">
        <f t="shared" si="4"/>
        <v>937.3829518186252</v>
      </c>
      <c r="AE97">
        <f>'IDT-1'!F97</f>
        <v>-178</v>
      </c>
      <c r="AF97" s="24"/>
      <c r="AG97">
        <f t="shared" si="5"/>
        <v>759.3829518186252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7.3720500000000007</v>
      </c>
      <c r="E98">
        <f>GT_NG!T98</f>
        <v>11.218951290923611</v>
      </c>
      <c r="F98">
        <f>GT_Spot!T98</f>
        <v>0</v>
      </c>
      <c r="G98">
        <f>PPCL_NG!T98</f>
        <v>-0.19134343434343434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552.59925814634084</v>
      </c>
      <c r="P98" s="36">
        <v>60.872870820166952</v>
      </c>
      <c r="Q98" s="36">
        <v>17.823068181818183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360.80000000000007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-113</v>
      </c>
      <c r="AA98" s="75">
        <f>STOA!J98</f>
        <v>4.53</v>
      </c>
      <c r="AB98" s="75">
        <f>-STOA!P98</f>
        <v>0</v>
      </c>
      <c r="AC98">
        <f t="shared" si="3"/>
        <v>10.810626746353503</v>
      </c>
      <c r="AD98">
        <f t="shared" si="4"/>
        <v>909.92694618827807</v>
      </c>
      <c r="AE98">
        <f>'IDT-1'!F98</f>
        <v>-158</v>
      </c>
      <c r="AF98" s="24"/>
      <c r="AG98">
        <f t="shared" si="5"/>
        <v>751.92694618827807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0.17692919999999965</v>
      </c>
      <c r="E99">
        <f t="shared" si="6"/>
        <v>0.2664746709763931</v>
      </c>
      <c r="F99">
        <f t="shared" si="6"/>
        <v>0</v>
      </c>
      <c r="G99">
        <f t="shared" si="6"/>
        <v>5.5501653752519649E-2</v>
      </c>
      <c r="H99">
        <f t="shared" si="6"/>
        <v>0</v>
      </c>
      <c r="I99">
        <f t="shared" si="6"/>
        <v>1.3076445029036181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13.849101560110284</v>
      </c>
      <c r="P99" s="36">
        <f t="shared" si="6"/>
        <v>1.142706062148249</v>
      </c>
      <c r="Q99" s="36">
        <f t="shared" si="6"/>
        <v>0.36665081224634533</v>
      </c>
      <c r="R99" s="38">
        <f>SUM(R3:R98)/4000</f>
        <v>0.23580563634758536</v>
      </c>
      <c r="S99" s="38">
        <f t="shared" si="6"/>
        <v>0</v>
      </c>
      <c r="T99" s="37">
        <f t="shared" si="6"/>
        <v>0.6326649999999997</v>
      </c>
      <c r="U99" s="37">
        <f t="shared" si="6"/>
        <v>9.6577557725000016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-4.4424749999999991</v>
      </c>
      <c r="AA99" s="75">
        <f t="shared" si="6"/>
        <v>0.11046999999999996</v>
      </c>
      <c r="AB99" s="75">
        <f t="shared" si="6"/>
        <v>0</v>
      </c>
      <c r="AC99">
        <f t="shared" si="6"/>
        <v>0.29244838898080383</v>
      </c>
      <c r="AD99">
        <f t="shared" si="6"/>
        <v>23.267133982004189</v>
      </c>
      <c r="AE99">
        <f t="shared" si="6"/>
        <v>-1.5773170000000003</v>
      </c>
      <c r="AG99">
        <f t="shared" si="6"/>
        <v>21.689816982004178</v>
      </c>
      <c r="AI99">
        <f t="shared" si="6"/>
        <v>0</v>
      </c>
      <c r="AJ99">
        <f t="shared" si="6"/>
        <v>0</v>
      </c>
      <c r="AK99">
        <f t="shared" si="6"/>
        <v>0.56760250000000001</v>
      </c>
      <c r="AL99">
        <f t="shared" si="6"/>
        <v>-0.36725000000000002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45223</v>
      </c>
      <c r="B1" s="216"/>
      <c r="C1" s="216"/>
      <c r="D1" s="223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  <c r="AT1" s="153" t="s">
        <v>145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148</v>
      </c>
    </row>
    <row r="3" spans="1:46">
      <c r="A3" t="s">
        <v>45</v>
      </c>
      <c r="D3">
        <f>TWEPL!S3</f>
        <v>1.1907000000000001</v>
      </c>
      <c r="E3">
        <f>GT_NG!S3</f>
        <v>2.0816608996539792</v>
      </c>
      <c r="F3">
        <f>GT_Spot!S3</f>
        <v>0</v>
      </c>
      <c r="G3">
        <f>PPCL_NG!S3</f>
        <v>47.496993861148034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29.05</v>
      </c>
      <c r="AB3" s="75">
        <f>-STOA!Q3</f>
        <v>0</v>
      </c>
      <c r="AC3">
        <f>SUMIF(B3:AB3,"&gt;0")*$AC$2-SUMIF(B3:AB3,"&lt;0")*($AC$2/(1-$AC$2))+SUMIF(AI3:AR3,"&gt;0")*$AC$2-SUMIF(AI3:AR3,"&lt;0")*($AC$2/(1-$AC$2))</f>
        <v>0.86961032189505783</v>
      </c>
      <c r="AD3">
        <f>SUM(B3:AB3,AI3:AR3)-AC3</f>
        <v>97.949744438906961</v>
      </c>
      <c r="AE3">
        <f>'IDT-1'!E3</f>
        <v>0</v>
      </c>
      <c r="AF3" s="24"/>
      <c r="AG3">
        <f>SUM(AD3:AF3)+AT3</f>
        <v>97.949744438906961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1.1907000000000001</v>
      </c>
      <c r="E4">
        <f>GT_NG!S4</f>
        <v>2.0816608996539792</v>
      </c>
      <c r="F4">
        <f>GT_Spot!S4</f>
        <v>0</v>
      </c>
      <c r="G4">
        <f>PPCL_NG!S4</f>
        <v>47.496993861148034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0.86961032189505783</v>
      </c>
      <c r="AD4">
        <f t="shared" ref="AD4:AD67" si="1">SUM(B4:AB4,AI4:AR4)-AC4</f>
        <v>97.949744438906961</v>
      </c>
      <c r="AE4">
        <f>'IDT-1'!E4</f>
        <v>0</v>
      </c>
      <c r="AF4" s="24"/>
      <c r="AG4">
        <f t="shared" ref="AG4:AG67" si="2">SUM(AD4:AF4)+AT4</f>
        <v>97.949744438906961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1.1907000000000001</v>
      </c>
      <c r="E5">
        <f>GT_NG!S5</f>
        <v>2.0816608996539792</v>
      </c>
      <c r="F5">
        <f>GT_Spot!S5</f>
        <v>0</v>
      </c>
      <c r="G5">
        <f>PPCL_NG!S5</f>
        <v>47.496993861148034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29.05</v>
      </c>
      <c r="AB5" s="75">
        <f>-STOA!Q5</f>
        <v>0</v>
      </c>
      <c r="AC5">
        <f t="shared" si="0"/>
        <v>0.86961032189505783</v>
      </c>
      <c r="AD5">
        <f t="shared" si="1"/>
        <v>97.949744438906961</v>
      </c>
      <c r="AE5">
        <f>'IDT-1'!E5</f>
        <v>0</v>
      </c>
      <c r="AF5" s="24"/>
      <c r="AG5">
        <f t="shared" si="2"/>
        <v>97.949744438906961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1.1907000000000001</v>
      </c>
      <c r="E6">
        <f>GT_NG!S6</f>
        <v>2.0816608996539792</v>
      </c>
      <c r="F6">
        <f>GT_Spot!S6</f>
        <v>0</v>
      </c>
      <c r="G6">
        <f>PPCL_NG!S6</f>
        <v>47.496993861148034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29.05</v>
      </c>
      <c r="AB6" s="75">
        <f>-STOA!Q6</f>
        <v>0</v>
      </c>
      <c r="AC6">
        <f t="shared" si="0"/>
        <v>0.86961032189505783</v>
      </c>
      <c r="AD6">
        <f t="shared" si="1"/>
        <v>97.949744438906961</v>
      </c>
      <c r="AE6">
        <f>'IDT-1'!E6</f>
        <v>0</v>
      </c>
      <c r="AF6" s="24"/>
      <c r="AG6">
        <f t="shared" si="2"/>
        <v>97.949744438906961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1.1907000000000001</v>
      </c>
      <c r="E7">
        <f>GT_NG!S7</f>
        <v>2.0816608996539792</v>
      </c>
      <c r="F7">
        <f>GT_Spot!S7</f>
        <v>0</v>
      </c>
      <c r="G7">
        <f>PPCL_NG!S7</f>
        <v>47.496993861148034</v>
      </c>
      <c r="H7">
        <f>PPCL_Spot!S7</f>
        <v>0</v>
      </c>
      <c r="I7">
        <f>Bawana_NG!S7</f>
        <v>19.000858058980263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29.05</v>
      </c>
      <c r="AB7" s="75">
        <f>-STOA!Q7</f>
        <v>0</v>
      </c>
      <c r="AC7">
        <f t="shared" si="0"/>
        <v>0.86961787281408398</v>
      </c>
      <c r="AD7">
        <f t="shared" si="1"/>
        <v>97.950594946968181</v>
      </c>
      <c r="AE7">
        <f>'IDT-1'!E7</f>
        <v>0</v>
      </c>
      <c r="AF7" s="24"/>
      <c r="AG7">
        <f t="shared" si="2"/>
        <v>97.950594946968181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1.1907000000000001</v>
      </c>
      <c r="E8">
        <f>GT_NG!S8</f>
        <v>2.0816608996539792</v>
      </c>
      <c r="F8">
        <f>GT_Spot!S8</f>
        <v>0</v>
      </c>
      <c r="G8">
        <f>PPCL_NG!S8</f>
        <v>47.496993861148034</v>
      </c>
      <c r="H8">
        <f>PPCL_Spot!S8</f>
        <v>0</v>
      </c>
      <c r="I8">
        <f>Bawana_NG!S8</f>
        <v>19.000858058980263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29.05</v>
      </c>
      <c r="AB8" s="75">
        <f>-STOA!Q8</f>
        <v>0</v>
      </c>
      <c r="AC8">
        <f t="shared" si="0"/>
        <v>0.86961787281408398</v>
      </c>
      <c r="AD8">
        <f t="shared" si="1"/>
        <v>97.950594946968181</v>
      </c>
      <c r="AE8">
        <f>'IDT-1'!E8</f>
        <v>0</v>
      </c>
      <c r="AF8" s="24"/>
      <c r="AG8">
        <f t="shared" si="2"/>
        <v>97.950594946968181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1.1907000000000001</v>
      </c>
      <c r="E9">
        <f>GT_NG!S9</f>
        <v>2.0816608996539792</v>
      </c>
      <c r="F9">
        <f>GT_Spot!S9</f>
        <v>0</v>
      </c>
      <c r="G9">
        <f>PPCL_NG!S9</f>
        <v>47.496993861148034</v>
      </c>
      <c r="H9">
        <f>PPCL_Spot!S9</f>
        <v>0</v>
      </c>
      <c r="I9">
        <f>Bawana_NG!S9</f>
        <v>19.000858058980263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29.05</v>
      </c>
      <c r="AB9" s="75">
        <f>-STOA!Q9</f>
        <v>0</v>
      </c>
      <c r="AC9">
        <f t="shared" si="0"/>
        <v>0.86961787281408398</v>
      </c>
      <c r="AD9">
        <f t="shared" si="1"/>
        <v>97.950594946968181</v>
      </c>
      <c r="AE9">
        <f>'IDT-1'!E9</f>
        <v>0</v>
      </c>
      <c r="AF9" s="24"/>
      <c r="AG9">
        <f t="shared" si="2"/>
        <v>97.950594946968181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1.1907000000000001</v>
      </c>
      <c r="E10">
        <f>GT_NG!S10</f>
        <v>2.0816608996539792</v>
      </c>
      <c r="F10">
        <f>GT_Spot!S10</f>
        <v>0</v>
      </c>
      <c r="G10">
        <f>PPCL_NG!S10</f>
        <v>47.496993861148034</v>
      </c>
      <c r="H10">
        <f>PPCL_Spot!S10</f>
        <v>0</v>
      </c>
      <c r="I10">
        <f>Bawana_NG!S10</f>
        <v>19.000858058980263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29.05</v>
      </c>
      <c r="AB10" s="75">
        <f>-STOA!Q10</f>
        <v>0</v>
      </c>
      <c r="AC10">
        <f t="shared" si="0"/>
        <v>0.86961787281408398</v>
      </c>
      <c r="AD10">
        <f t="shared" si="1"/>
        <v>97.950594946968181</v>
      </c>
      <c r="AE10">
        <f>'IDT-1'!E10</f>
        <v>0</v>
      </c>
      <c r="AF10" s="24"/>
      <c r="AG10">
        <f t="shared" si="2"/>
        <v>97.950594946968181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1.1907000000000001</v>
      </c>
      <c r="E11">
        <f>GT_NG!S11</f>
        <v>2.0816608996539792</v>
      </c>
      <c r="F11">
        <f>GT_Spot!S11</f>
        <v>0</v>
      </c>
      <c r="G11">
        <f>PPCL_NG!S11</f>
        <v>-0.59850000000000003</v>
      </c>
      <c r="H11">
        <f>PPCL_Spot!S11</f>
        <v>0</v>
      </c>
      <c r="I11">
        <f>Bawana_NG!S11</f>
        <v>19.000858058980263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38.729999999999997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29.05</v>
      </c>
      <c r="AB11" s="75">
        <f>-STOA!Q11</f>
        <v>0</v>
      </c>
      <c r="AC11">
        <f t="shared" si="0"/>
        <v>0.79778188615801526</v>
      </c>
      <c r="AD11">
        <f t="shared" si="1"/>
        <v>88.656937072476225</v>
      </c>
      <c r="AE11">
        <f>'IDT-1'!E11</f>
        <v>0</v>
      </c>
      <c r="AF11" s="24"/>
      <c r="AG11">
        <f t="shared" si="2"/>
        <v>88.656937072476225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1.1907000000000001</v>
      </c>
      <c r="E12">
        <f>GT_NG!S12</f>
        <v>2.0816608996539792</v>
      </c>
      <c r="F12">
        <f>GT_Spot!S12</f>
        <v>0</v>
      </c>
      <c r="G12">
        <f>PPCL_NG!S12</f>
        <v>-0.59850000000000003</v>
      </c>
      <c r="H12">
        <f>PPCL_Spot!S12</f>
        <v>0</v>
      </c>
      <c r="I12">
        <f>Bawana_NG!S12</f>
        <v>19.000858058980263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38.729999999999997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29.05</v>
      </c>
      <c r="AB12" s="75">
        <f>-STOA!Q12</f>
        <v>0</v>
      </c>
      <c r="AC12">
        <f t="shared" si="0"/>
        <v>0.79778188615801526</v>
      </c>
      <c r="AD12">
        <f t="shared" si="1"/>
        <v>88.656937072476225</v>
      </c>
      <c r="AE12">
        <f>'IDT-1'!E12</f>
        <v>0</v>
      </c>
      <c r="AF12" s="24"/>
      <c r="AG12">
        <f t="shared" si="2"/>
        <v>88.656937072476225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1.1907000000000001</v>
      </c>
      <c r="E13">
        <f>GT_NG!S13</f>
        <v>2.0816608996539792</v>
      </c>
      <c r="F13">
        <f>GT_Spot!S13</f>
        <v>0</v>
      </c>
      <c r="G13">
        <f>PPCL_NG!S13</f>
        <v>-0.59850000000000003</v>
      </c>
      <c r="H13">
        <f>PPCL_Spot!S13</f>
        <v>0</v>
      </c>
      <c r="I13">
        <f>Bawana_NG!S13</f>
        <v>19.000858058980263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38.729999999999997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29.05</v>
      </c>
      <c r="AB13" s="75">
        <f>-STOA!Q13</f>
        <v>0</v>
      </c>
      <c r="AC13">
        <f t="shared" si="0"/>
        <v>0.79778188615801526</v>
      </c>
      <c r="AD13">
        <f t="shared" si="1"/>
        <v>88.656937072476225</v>
      </c>
      <c r="AE13">
        <f>'IDT-1'!E13</f>
        <v>0</v>
      </c>
      <c r="AF13" s="24"/>
      <c r="AG13">
        <f t="shared" si="2"/>
        <v>88.656937072476225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1.1907000000000001</v>
      </c>
      <c r="E14">
        <f>GT_NG!S14</f>
        <v>2.0816608996539792</v>
      </c>
      <c r="F14">
        <f>GT_Spot!S14</f>
        <v>0</v>
      </c>
      <c r="G14">
        <f>PPCL_NG!S14</f>
        <v>-0.59850000000000003</v>
      </c>
      <c r="H14">
        <f>PPCL_Spot!S14</f>
        <v>0</v>
      </c>
      <c r="I14">
        <f>Bawana_NG!S14</f>
        <v>19.000858058980263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38.729999999999997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29.05</v>
      </c>
      <c r="AB14" s="75">
        <f>-STOA!Q14</f>
        <v>0</v>
      </c>
      <c r="AC14">
        <f t="shared" si="0"/>
        <v>0.79778188615801526</v>
      </c>
      <c r="AD14">
        <f t="shared" si="1"/>
        <v>88.656937072476225</v>
      </c>
      <c r="AE14">
        <f>'IDT-1'!E14</f>
        <v>0</v>
      </c>
      <c r="AF14" s="24"/>
      <c r="AG14">
        <f t="shared" si="2"/>
        <v>88.656937072476225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1.1907000000000001</v>
      </c>
      <c r="E15">
        <f>GT_NG!S15</f>
        <v>2.0816608996539792</v>
      </c>
      <c r="F15">
        <f>GT_Spot!S15</f>
        <v>0</v>
      </c>
      <c r="G15">
        <f>PPCL_NG!S15</f>
        <v>-0.59850000000000003</v>
      </c>
      <c r="H15">
        <f>PPCL_Spot!S15</f>
        <v>0</v>
      </c>
      <c r="I15">
        <f>Bawana_NG!S15</f>
        <v>19.000858058980263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37.76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29.05</v>
      </c>
      <c r="AB15" s="75">
        <f>-STOA!Q15</f>
        <v>0</v>
      </c>
      <c r="AC15">
        <f t="shared" si="0"/>
        <v>0.78924588615801528</v>
      </c>
      <c r="AD15">
        <f t="shared" si="1"/>
        <v>87.695473072476233</v>
      </c>
      <c r="AE15">
        <f>'IDT-1'!E15</f>
        <v>0</v>
      </c>
      <c r="AF15" s="24"/>
      <c r="AG15">
        <f t="shared" si="2"/>
        <v>87.695473072476233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1.1907000000000001</v>
      </c>
      <c r="E16">
        <f>GT_NG!S16</f>
        <v>2.0816608996539792</v>
      </c>
      <c r="F16">
        <f>GT_Spot!S16</f>
        <v>0</v>
      </c>
      <c r="G16">
        <f>PPCL_NG!S16</f>
        <v>-0.59850000000000003</v>
      </c>
      <c r="H16">
        <f>PPCL_Spot!S16</f>
        <v>0</v>
      </c>
      <c r="I16">
        <f>Bawana_NG!S16</f>
        <v>19.000858058980263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37.76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29.05</v>
      </c>
      <c r="AB16" s="75">
        <f>-STOA!Q16</f>
        <v>0</v>
      </c>
      <c r="AC16">
        <f t="shared" si="0"/>
        <v>0.78924588615801528</v>
      </c>
      <c r="AD16">
        <f t="shared" si="1"/>
        <v>87.695473072476233</v>
      </c>
      <c r="AE16">
        <f>'IDT-1'!E16</f>
        <v>0</v>
      </c>
      <c r="AF16" s="24"/>
      <c r="AG16">
        <f t="shared" si="2"/>
        <v>87.695473072476233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1.1907000000000001</v>
      </c>
      <c r="E17">
        <f>GT_NG!S17</f>
        <v>2.0816608996539792</v>
      </c>
      <c r="F17">
        <f>GT_Spot!S17</f>
        <v>0</v>
      </c>
      <c r="G17">
        <f>PPCL_NG!S17</f>
        <v>-0.59850000000000003</v>
      </c>
      <c r="H17">
        <f>PPCL_Spot!S17</f>
        <v>0</v>
      </c>
      <c r="I17">
        <f>Bawana_NG!S17</f>
        <v>19.000858058980263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37.76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29.05</v>
      </c>
      <c r="AB17" s="75">
        <f>-STOA!Q17</f>
        <v>0</v>
      </c>
      <c r="AC17">
        <f t="shared" si="0"/>
        <v>0.78924588615801528</v>
      </c>
      <c r="AD17">
        <f t="shared" si="1"/>
        <v>87.695473072476233</v>
      </c>
      <c r="AE17">
        <f>'IDT-1'!E17</f>
        <v>0</v>
      </c>
      <c r="AF17" s="24"/>
      <c r="AG17">
        <f t="shared" si="2"/>
        <v>87.695473072476233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1.1907000000000001</v>
      </c>
      <c r="E18">
        <f>GT_NG!S18</f>
        <v>2.0816608996539792</v>
      </c>
      <c r="F18">
        <f>GT_Spot!S18</f>
        <v>0</v>
      </c>
      <c r="G18">
        <f>PPCL_NG!S18</f>
        <v>-0.59850000000000003</v>
      </c>
      <c r="H18">
        <f>PPCL_Spot!S18</f>
        <v>0</v>
      </c>
      <c r="I18">
        <f>Bawana_NG!S18</f>
        <v>19.000858058980263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37.76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29.05</v>
      </c>
      <c r="AB18" s="75">
        <f>-STOA!Q18</f>
        <v>0</v>
      </c>
      <c r="AC18">
        <f t="shared" si="0"/>
        <v>0.78924588615801528</v>
      </c>
      <c r="AD18">
        <f t="shared" si="1"/>
        <v>87.695473072476233</v>
      </c>
      <c r="AE18">
        <f>'IDT-1'!E18</f>
        <v>0</v>
      </c>
      <c r="AF18" s="24"/>
      <c r="AG18">
        <f t="shared" si="2"/>
        <v>87.695473072476233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1.1907000000000001</v>
      </c>
      <c r="E19">
        <f>GT_NG!S19</f>
        <v>2.0816608996539792</v>
      </c>
      <c r="F19">
        <f>GT_Spot!S19</f>
        <v>0</v>
      </c>
      <c r="G19">
        <f>PPCL_NG!S19</f>
        <v>-0.59850000000000003</v>
      </c>
      <c r="H19">
        <f>PPCL_Spot!S19</f>
        <v>0</v>
      </c>
      <c r="I19">
        <f>Bawana_NG!S19</f>
        <v>19.000858058980263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43.57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29.05</v>
      </c>
      <c r="AB19" s="75">
        <f>-STOA!Q19</f>
        <v>0</v>
      </c>
      <c r="AC19">
        <f t="shared" si="0"/>
        <v>0.84037388615801523</v>
      </c>
      <c r="AD19">
        <f t="shared" si="1"/>
        <v>93.454345072476229</v>
      </c>
      <c r="AE19">
        <f>'IDT-1'!E19</f>
        <v>0</v>
      </c>
      <c r="AF19" s="24"/>
      <c r="AG19">
        <f t="shared" si="2"/>
        <v>93.454345072476229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1.1907000000000001</v>
      </c>
      <c r="E20">
        <f>GT_NG!S20</f>
        <v>2.0816608996539792</v>
      </c>
      <c r="F20">
        <f>GT_Spot!S20</f>
        <v>0</v>
      </c>
      <c r="G20">
        <f>PPCL_NG!S20</f>
        <v>-0.59850000000000003</v>
      </c>
      <c r="H20">
        <f>PPCL_Spot!S20</f>
        <v>0</v>
      </c>
      <c r="I20">
        <f>Bawana_NG!S20</f>
        <v>19.000858058980263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43.57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29.05</v>
      </c>
      <c r="AB20" s="75">
        <f>-STOA!Q20</f>
        <v>0</v>
      </c>
      <c r="AC20">
        <f t="shared" si="0"/>
        <v>0.84037388615801523</v>
      </c>
      <c r="AD20">
        <f t="shared" si="1"/>
        <v>93.454345072476229</v>
      </c>
      <c r="AE20">
        <f>'IDT-1'!E20</f>
        <v>0</v>
      </c>
      <c r="AF20" s="24"/>
      <c r="AG20">
        <f t="shared" si="2"/>
        <v>93.454345072476229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1.1907000000000001</v>
      </c>
      <c r="E21">
        <f>GT_NG!S21</f>
        <v>2.0816608996539792</v>
      </c>
      <c r="F21">
        <f>GT_Spot!S21</f>
        <v>0</v>
      </c>
      <c r="G21">
        <f>PPCL_NG!S21</f>
        <v>-0.59850000000000003</v>
      </c>
      <c r="H21">
        <f>PPCL_Spot!S21</f>
        <v>0</v>
      </c>
      <c r="I21">
        <f>Bawana_NG!S21</f>
        <v>19.000858058980263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43.57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29.05</v>
      </c>
      <c r="AB21" s="75">
        <f>-STOA!Q21</f>
        <v>0</v>
      </c>
      <c r="AC21">
        <f t="shared" si="0"/>
        <v>0.84037388615801523</v>
      </c>
      <c r="AD21">
        <f t="shared" si="1"/>
        <v>93.454345072476229</v>
      </c>
      <c r="AE21">
        <f>'IDT-1'!E21</f>
        <v>0</v>
      </c>
      <c r="AF21" s="24"/>
      <c r="AG21">
        <f t="shared" si="2"/>
        <v>93.454345072476229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1.1907000000000001</v>
      </c>
      <c r="E22">
        <f>GT_NG!S22</f>
        <v>2.0816608996539792</v>
      </c>
      <c r="F22">
        <f>GT_Spot!S22</f>
        <v>0</v>
      </c>
      <c r="G22">
        <f>PPCL_NG!S22</f>
        <v>-0.59850000000000003</v>
      </c>
      <c r="H22">
        <f>PPCL_Spot!S22</f>
        <v>0</v>
      </c>
      <c r="I22">
        <f>Bawana_NG!S22</f>
        <v>19.000858058980263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43.57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29.05</v>
      </c>
      <c r="AB22" s="75">
        <f>-STOA!Q22</f>
        <v>0</v>
      </c>
      <c r="AC22">
        <f t="shared" si="0"/>
        <v>0.84037388615801523</v>
      </c>
      <c r="AD22">
        <f t="shared" si="1"/>
        <v>93.454345072476229</v>
      </c>
      <c r="AE22">
        <f>'IDT-1'!E22</f>
        <v>0</v>
      </c>
      <c r="AF22" s="24"/>
      <c r="AG22">
        <f t="shared" si="2"/>
        <v>93.454345072476229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1.1907000000000001</v>
      </c>
      <c r="E23">
        <f>GT_NG!S23</f>
        <v>2.0816608996539792</v>
      </c>
      <c r="F23">
        <f>GT_Spot!S23</f>
        <v>0</v>
      </c>
      <c r="G23">
        <f>PPCL_NG!S23</f>
        <v>-0.59850000000000003</v>
      </c>
      <c r="H23">
        <f>PPCL_Spot!S23</f>
        <v>0</v>
      </c>
      <c r="I23">
        <f>Bawana_NG!S23</f>
        <v>19.000858058980263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43.57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29.05</v>
      </c>
      <c r="AB23" s="75">
        <f>-STOA!Q23</f>
        <v>0</v>
      </c>
      <c r="AC23">
        <f t="shared" si="0"/>
        <v>0.84037388615801523</v>
      </c>
      <c r="AD23">
        <f t="shared" si="1"/>
        <v>93.454345072476229</v>
      </c>
      <c r="AE23">
        <f>'IDT-1'!E23</f>
        <v>0</v>
      </c>
      <c r="AF23" s="24"/>
      <c r="AG23">
        <f t="shared" si="2"/>
        <v>93.454345072476229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1.1907000000000001</v>
      </c>
      <c r="E24">
        <f>GT_NG!S24</f>
        <v>2.0816608996539792</v>
      </c>
      <c r="F24">
        <f>GT_Spot!S24</f>
        <v>0</v>
      </c>
      <c r="G24">
        <f>PPCL_NG!S24</f>
        <v>-0.59850000000000003</v>
      </c>
      <c r="H24">
        <f>PPCL_Spot!S24</f>
        <v>0</v>
      </c>
      <c r="I24">
        <f>Bawana_NG!S24</f>
        <v>19.000858058980263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43.57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29.05</v>
      </c>
      <c r="AB24" s="75">
        <f>-STOA!Q24</f>
        <v>0</v>
      </c>
      <c r="AC24">
        <f t="shared" si="0"/>
        <v>0.84037388615801523</v>
      </c>
      <c r="AD24">
        <f t="shared" si="1"/>
        <v>93.454345072476229</v>
      </c>
      <c r="AE24">
        <f>'IDT-1'!E24</f>
        <v>0</v>
      </c>
      <c r="AF24" s="24"/>
      <c r="AG24">
        <f t="shared" si="2"/>
        <v>93.454345072476229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1.1907000000000001</v>
      </c>
      <c r="E25">
        <f>GT_NG!S25</f>
        <v>2.0816608996539792</v>
      </c>
      <c r="F25">
        <f>GT_Spot!S25</f>
        <v>0</v>
      </c>
      <c r="G25">
        <f>PPCL_NG!S25</f>
        <v>-0.59850000000000003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43.57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29.05</v>
      </c>
      <c r="AB25" s="75">
        <f>-STOA!Q25</f>
        <v>0</v>
      </c>
      <c r="AC25">
        <f t="shared" si="0"/>
        <v>0.84036633523898896</v>
      </c>
      <c r="AD25">
        <f t="shared" si="1"/>
        <v>93.453494564414996</v>
      </c>
      <c r="AE25">
        <f>'IDT-1'!E25</f>
        <v>0</v>
      </c>
      <c r="AF25" s="24"/>
      <c r="AG25">
        <f t="shared" si="2"/>
        <v>93.453494564414996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1.1907000000000001</v>
      </c>
      <c r="E26">
        <f>GT_NG!S26</f>
        <v>2.0816608996539792</v>
      </c>
      <c r="F26">
        <f>GT_Spot!S26</f>
        <v>0</v>
      </c>
      <c r="G26">
        <f>PPCL_NG!S26</f>
        <v>-0.59850000000000003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43.57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29.05</v>
      </c>
      <c r="AB26" s="75">
        <f>-STOA!Q26</f>
        <v>0</v>
      </c>
      <c r="AC26">
        <f t="shared" si="0"/>
        <v>0.84036633523898896</v>
      </c>
      <c r="AD26">
        <f t="shared" si="1"/>
        <v>93.453494564414996</v>
      </c>
      <c r="AE26">
        <f>'IDT-1'!E26</f>
        <v>0</v>
      </c>
      <c r="AF26" s="24"/>
      <c r="AG26">
        <f t="shared" si="2"/>
        <v>93.453494564414996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1.1907000000000001</v>
      </c>
      <c r="E27">
        <f>GT_NG!S27</f>
        <v>2.0816608996539792</v>
      </c>
      <c r="F27">
        <f>GT_Spot!S27</f>
        <v>0</v>
      </c>
      <c r="G27">
        <f>PPCL_NG!S27</f>
        <v>-0.59850000000000003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45.51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29.05</v>
      </c>
      <c r="AB27" s="75">
        <f>-STOA!Q27</f>
        <v>0</v>
      </c>
      <c r="AC27">
        <f t="shared" si="0"/>
        <v>0.8574458861580152</v>
      </c>
      <c r="AD27">
        <f t="shared" si="1"/>
        <v>95.377273072476228</v>
      </c>
      <c r="AE27">
        <f>'IDT-1'!E27</f>
        <v>0</v>
      </c>
      <c r="AF27" s="24"/>
      <c r="AG27">
        <f t="shared" si="2"/>
        <v>95.377273072476228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1.1907000000000001</v>
      </c>
      <c r="E28">
        <f>GT_NG!S28</f>
        <v>2.0816608996539792</v>
      </c>
      <c r="F28">
        <f>GT_Spot!S28</f>
        <v>0</v>
      </c>
      <c r="G28">
        <f>PPCL_NG!S28</f>
        <v>-0.59850000000000003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47.44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29.05</v>
      </c>
      <c r="AB28" s="75">
        <f>-STOA!Q28</f>
        <v>0</v>
      </c>
      <c r="AC28">
        <f t="shared" si="0"/>
        <v>0.87442988615801531</v>
      </c>
      <c r="AD28">
        <f t="shared" si="1"/>
        <v>97.290289072476227</v>
      </c>
      <c r="AE28">
        <f>'IDT-1'!E28</f>
        <v>0</v>
      </c>
      <c r="AF28" s="24"/>
      <c r="AG28">
        <f t="shared" si="2"/>
        <v>97.290289072476227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1.1907000000000001</v>
      </c>
      <c r="E29">
        <f>GT_NG!S29</f>
        <v>2.0816608996539792</v>
      </c>
      <c r="F29">
        <f>GT_Spot!S29</f>
        <v>0</v>
      </c>
      <c r="G29">
        <f>PPCL_NG!S29</f>
        <v>-0.59850000000000003</v>
      </c>
      <c r="H29">
        <f>PPCL_Spot!S29</f>
        <v>0</v>
      </c>
      <c r="I29">
        <f>Bawana_NG!S29</f>
        <v>19.000858058980263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51.31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29.05</v>
      </c>
      <c r="AB29" s="75">
        <f>-STOA!Q29</f>
        <v>0</v>
      </c>
      <c r="AC29">
        <f t="shared" si="0"/>
        <v>0.90848588615801529</v>
      </c>
      <c r="AD29">
        <f t="shared" si="1"/>
        <v>101.12623307247623</v>
      </c>
      <c r="AE29">
        <f>'IDT-1'!E29</f>
        <v>0</v>
      </c>
      <c r="AF29" s="24"/>
      <c r="AG29">
        <f t="shared" si="2"/>
        <v>101.12623307247623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1.1907000000000001</v>
      </c>
      <c r="E30">
        <f>GT_NG!S30</f>
        <v>2.0816608996539792</v>
      </c>
      <c r="F30">
        <f>GT_Spot!S30</f>
        <v>0</v>
      </c>
      <c r="G30">
        <f>PPCL_NG!S30</f>
        <v>-0.59850000000000003</v>
      </c>
      <c r="H30">
        <f>PPCL_Spot!S30</f>
        <v>0</v>
      </c>
      <c r="I30">
        <f>Bawana_NG!S30</f>
        <v>19.000858058980263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51.31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29.05</v>
      </c>
      <c r="AB30" s="75">
        <f>-STOA!Q30</f>
        <v>0</v>
      </c>
      <c r="AC30">
        <f t="shared" si="0"/>
        <v>0.90848588615801529</v>
      </c>
      <c r="AD30">
        <f t="shared" si="1"/>
        <v>101.12623307247623</v>
      </c>
      <c r="AE30">
        <f>'IDT-1'!E30</f>
        <v>0</v>
      </c>
      <c r="AF30" s="24"/>
      <c r="AG30">
        <f t="shared" si="2"/>
        <v>101.12623307247623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1.1907000000000001</v>
      </c>
      <c r="E31">
        <f>GT_NG!S31</f>
        <v>2.0816608996539792</v>
      </c>
      <c r="F31">
        <f>GT_Spot!S31</f>
        <v>0</v>
      </c>
      <c r="G31">
        <f>PPCL_NG!S31</f>
        <v>-0.59850000000000003</v>
      </c>
      <c r="H31">
        <f>PPCL_Spot!S31</f>
        <v>0</v>
      </c>
      <c r="I31">
        <f>Bawana_NG!S31</f>
        <v>19.000858058980263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53.25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29.05</v>
      </c>
      <c r="AB31" s="75">
        <f>-STOA!Q31</f>
        <v>0</v>
      </c>
      <c r="AC31">
        <f t="shared" si="0"/>
        <v>0.92555788615801526</v>
      </c>
      <c r="AD31">
        <f t="shared" si="1"/>
        <v>103.04916107247622</v>
      </c>
      <c r="AE31">
        <f>'IDT-1'!E31</f>
        <v>0</v>
      </c>
      <c r="AF31" s="24"/>
      <c r="AG31">
        <f t="shared" si="2"/>
        <v>103.04916107247622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1.1907000000000001</v>
      </c>
      <c r="E32">
        <f>GT_NG!S32</f>
        <v>2.0816608996539792</v>
      </c>
      <c r="F32">
        <f>GT_Spot!S32</f>
        <v>0</v>
      </c>
      <c r="G32">
        <f>PPCL_NG!S32</f>
        <v>-0.59850000000000003</v>
      </c>
      <c r="H32">
        <f>PPCL_Spot!S32</f>
        <v>0</v>
      </c>
      <c r="I32">
        <f>Bawana_NG!S32</f>
        <v>19.000858058980263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50.35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29.05</v>
      </c>
      <c r="AB32" s="75">
        <f>-STOA!Q32</f>
        <v>0</v>
      </c>
      <c r="AC32">
        <f t="shared" si="0"/>
        <v>0.90003788615801528</v>
      </c>
      <c r="AD32">
        <f t="shared" si="1"/>
        <v>100.17468107247623</v>
      </c>
      <c r="AE32">
        <f>'IDT-1'!E32</f>
        <v>0</v>
      </c>
      <c r="AF32" s="24"/>
      <c r="AG32">
        <f t="shared" si="2"/>
        <v>100.17468107247623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1.1907000000000001</v>
      </c>
      <c r="E33">
        <f>GT_NG!S33</f>
        <v>2.0816608996539792</v>
      </c>
      <c r="F33">
        <f>GT_Spot!S33</f>
        <v>0</v>
      </c>
      <c r="G33">
        <f>PPCL_NG!S33</f>
        <v>-0.59850000000000003</v>
      </c>
      <c r="H33">
        <f>PPCL_Spot!S33</f>
        <v>0</v>
      </c>
      <c r="I33">
        <f>Bawana_NG!S33</f>
        <v>19.000858058980263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54.22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29.05</v>
      </c>
      <c r="AB33" s="75">
        <f>-STOA!Q33</f>
        <v>0</v>
      </c>
      <c r="AC33">
        <f t="shared" si="0"/>
        <v>0.93409388615801525</v>
      </c>
      <c r="AD33">
        <f t="shared" si="1"/>
        <v>104.01062507247623</v>
      </c>
      <c r="AE33">
        <f>'IDT-1'!E33</f>
        <v>0</v>
      </c>
      <c r="AF33" s="24"/>
      <c r="AG33">
        <f t="shared" si="2"/>
        <v>104.01062507247623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1.1907000000000001</v>
      </c>
      <c r="E34">
        <f>GT_NG!S34</f>
        <v>2.0816608996539792</v>
      </c>
      <c r="F34">
        <f>GT_Spot!S34</f>
        <v>0</v>
      </c>
      <c r="G34">
        <f>PPCL_NG!S34</f>
        <v>-0.59850000000000003</v>
      </c>
      <c r="H34">
        <f>PPCL_Spot!S34</f>
        <v>0</v>
      </c>
      <c r="I34">
        <f>Bawana_NG!S34</f>
        <v>19.000858058980263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29.05</v>
      </c>
      <c r="AB34" s="75">
        <f>-STOA!Q34</f>
        <v>0</v>
      </c>
      <c r="AC34">
        <f t="shared" si="0"/>
        <v>0.92555788615801526</v>
      </c>
      <c r="AD34">
        <f t="shared" si="1"/>
        <v>103.04916107247622</v>
      </c>
      <c r="AE34">
        <f>'IDT-1'!E34</f>
        <v>0</v>
      </c>
      <c r="AF34" s="24"/>
      <c r="AG34">
        <f t="shared" si="2"/>
        <v>103.04916107247622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1.1907000000000001</v>
      </c>
      <c r="E35">
        <f>GT_NG!S35</f>
        <v>2.0816608996539792</v>
      </c>
      <c r="F35">
        <f>GT_Spot!S35</f>
        <v>0</v>
      </c>
      <c r="G35">
        <f>PPCL_NG!S35</f>
        <v>-0.59850000000000003</v>
      </c>
      <c r="H35">
        <f>PPCL_Spot!S35</f>
        <v>0</v>
      </c>
      <c r="I35">
        <f>Bawana_NG!S35</f>
        <v>19.000858058980263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53.25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29.05</v>
      </c>
      <c r="AB35" s="75">
        <f>-STOA!Q35</f>
        <v>0</v>
      </c>
      <c r="AC35">
        <f t="shared" si="0"/>
        <v>0.92555788615801526</v>
      </c>
      <c r="AD35">
        <f t="shared" si="1"/>
        <v>103.04916107247622</v>
      </c>
      <c r="AE35">
        <f>'IDT-1'!E35</f>
        <v>0</v>
      </c>
      <c r="AF35" s="24"/>
      <c r="AG35">
        <f t="shared" si="2"/>
        <v>103.04916107247622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1.1907000000000001</v>
      </c>
      <c r="E36">
        <f>GT_NG!S36</f>
        <v>2.0816608996539792</v>
      </c>
      <c r="F36">
        <f>GT_Spot!S36</f>
        <v>0</v>
      </c>
      <c r="G36">
        <f>PPCL_NG!S36</f>
        <v>-0.59850000000000003</v>
      </c>
      <c r="H36">
        <f>PPCL_Spot!S36</f>
        <v>0</v>
      </c>
      <c r="I36">
        <f>Bawana_NG!S36</f>
        <v>19.000858058980263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56.16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29.05</v>
      </c>
      <c r="AB36" s="75">
        <f>-STOA!Q36</f>
        <v>0</v>
      </c>
      <c r="AC36">
        <f t="shared" si="0"/>
        <v>0.95116588615801534</v>
      </c>
      <c r="AD36">
        <f t="shared" si="1"/>
        <v>105.93355307247623</v>
      </c>
      <c r="AE36">
        <f>'IDT-1'!E36</f>
        <v>0</v>
      </c>
      <c r="AF36" s="24"/>
      <c r="AG36">
        <f t="shared" si="2"/>
        <v>105.93355307247623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1.1907000000000001</v>
      </c>
      <c r="E37">
        <f>GT_NG!S37</f>
        <v>2.0816608996539792</v>
      </c>
      <c r="F37">
        <f>GT_Spot!S37</f>
        <v>0</v>
      </c>
      <c r="G37">
        <f>PPCL_NG!S37</f>
        <v>-0.30212121212121212</v>
      </c>
      <c r="H37">
        <f>PPCL_Spot!S37</f>
        <v>0</v>
      </c>
      <c r="I37">
        <f>Bawana_NG!S37</f>
        <v>19.000858058980263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62.93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29.05</v>
      </c>
      <c r="AB37" s="75">
        <f>-STOA!Q37</f>
        <v>0</v>
      </c>
      <c r="AC37">
        <f t="shared" si="0"/>
        <v>1.0081105974843538</v>
      </c>
      <c r="AD37">
        <f t="shared" si="1"/>
        <v>112.94298714902868</v>
      </c>
      <c r="AE37">
        <f>'IDT-1'!E37</f>
        <v>0</v>
      </c>
      <c r="AF37" s="24"/>
      <c r="AG37">
        <f t="shared" si="2"/>
        <v>112.94298714902868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1.1907000000000001</v>
      </c>
      <c r="E38">
        <f>GT_NG!S38</f>
        <v>2.0816608996539792</v>
      </c>
      <c r="F38">
        <f>GT_Spot!S38</f>
        <v>0</v>
      </c>
      <c r="G38">
        <f>PPCL_NG!S38</f>
        <v>-0.30212121212121212</v>
      </c>
      <c r="H38">
        <f>PPCL_Spot!S38</f>
        <v>0</v>
      </c>
      <c r="I38">
        <f>Bawana_NG!S38</f>
        <v>19.000858058980263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64.87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29.05</v>
      </c>
      <c r="AB38" s="75">
        <f>-STOA!Q38</f>
        <v>0</v>
      </c>
      <c r="AC38">
        <f t="shared" si="0"/>
        <v>1.0251825974843538</v>
      </c>
      <c r="AD38">
        <f t="shared" si="1"/>
        <v>114.86591514902868</v>
      </c>
      <c r="AE38">
        <f>'IDT-1'!E38</f>
        <v>0</v>
      </c>
      <c r="AF38" s="24"/>
      <c r="AG38">
        <f t="shared" si="2"/>
        <v>114.86591514902868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1.1907000000000001</v>
      </c>
      <c r="E39">
        <f>GT_NG!S39</f>
        <v>2.0816608996539792</v>
      </c>
      <c r="F39">
        <f>GT_Spot!S39</f>
        <v>0</v>
      </c>
      <c r="G39">
        <f>PPCL_NG!S39</f>
        <v>-0.30212121212121212</v>
      </c>
      <c r="H39">
        <f>PPCL_Spot!S39</f>
        <v>0</v>
      </c>
      <c r="I39">
        <f>Bawana_NG!S39</f>
        <v>19.000858058980263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63.9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29.05</v>
      </c>
      <c r="AB39" s="75">
        <f>-STOA!Q39</f>
        <v>0</v>
      </c>
      <c r="AC39">
        <f t="shared" si="0"/>
        <v>1.0166465974843537</v>
      </c>
      <c r="AD39">
        <f t="shared" si="1"/>
        <v>113.90445114902867</v>
      </c>
      <c r="AE39">
        <f>'IDT-1'!E39</f>
        <v>0</v>
      </c>
      <c r="AF39" s="24"/>
      <c r="AG39">
        <f t="shared" si="2"/>
        <v>113.90445114902867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1.1907000000000001</v>
      </c>
      <c r="E40">
        <f>GT_NG!S40</f>
        <v>2.0816608996539792</v>
      </c>
      <c r="F40">
        <f>GT_Spot!S40</f>
        <v>0</v>
      </c>
      <c r="G40">
        <f>PPCL_NG!S40</f>
        <v>-0.30212121212121212</v>
      </c>
      <c r="H40">
        <f>PPCL_Spot!S40</f>
        <v>0</v>
      </c>
      <c r="I40">
        <f>Bawana_NG!S40</f>
        <v>19.000858058980263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63.9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29.05</v>
      </c>
      <c r="AB40" s="75">
        <f>-STOA!Q40</f>
        <v>0</v>
      </c>
      <c r="AC40">
        <f t="shared" si="0"/>
        <v>1.0166465974843537</v>
      </c>
      <c r="AD40">
        <f t="shared" si="1"/>
        <v>113.90445114902867</v>
      </c>
      <c r="AE40">
        <f>'IDT-1'!E40</f>
        <v>0</v>
      </c>
      <c r="AF40" s="24"/>
      <c r="AG40">
        <f t="shared" si="2"/>
        <v>113.90445114902867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1.1907000000000001</v>
      </c>
      <c r="E41">
        <f>GT_NG!S41</f>
        <v>2.080568461328232</v>
      </c>
      <c r="F41">
        <f>GT_Spot!S41</f>
        <v>0</v>
      </c>
      <c r="G41">
        <f>PPCL_NG!S41</f>
        <v>-0.30212121212121212</v>
      </c>
      <c r="H41">
        <f>PPCL_Spot!S41</f>
        <v>0</v>
      </c>
      <c r="I41">
        <f>Bawana_NG!S41</f>
        <v>19.000858058980263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65.84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29.05</v>
      </c>
      <c r="AB41" s="75">
        <f>-STOA!Q41</f>
        <v>0</v>
      </c>
      <c r="AC41">
        <f t="shared" si="0"/>
        <v>1.0337089840270872</v>
      </c>
      <c r="AD41">
        <f t="shared" si="1"/>
        <v>115.8262963241602</v>
      </c>
      <c r="AE41">
        <f>'IDT-1'!E41</f>
        <v>0</v>
      </c>
      <c r="AF41" s="24"/>
      <c r="AG41">
        <f t="shared" si="2"/>
        <v>115.8262963241602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1.1907000000000001</v>
      </c>
      <c r="E42">
        <f>GT_NG!S42</f>
        <v>2.080568461328232</v>
      </c>
      <c r="F42">
        <f>GT_Spot!S42</f>
        <v>0</v>
      </c>
      <c r="G42">
        <f>PPCL_NG!S42</f>
        <v>-0.30212121212121212</v>
      </c>
      <c r="H42">
        <f>PPCL_Spot!S42</f>
        <v>0</v>
      </c>
      <c r="I42">
        <f>Bawana_NG!S42</f>
        <v>19.000858058980263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67.77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29.05</v>
      </c>
      <c r="AB42" s="75">
        <f>-STOA!Q42</f>
        <v>0</v>
      </c>
      <c r="AC42">
        <f t="shared" si="0"/>
        <v>1.0506929840270873</v>
      </c>
      <c r="AD42">
        <f t="shared" si="1"/>
        <v>117.73931232416018</v>
      </c>
      <c r="AE42">
        <f>'IDT-1'!E42</f>
        <v>0</v>
      </c>
      <c r="AF42" s="24"/>
      <c r="AG42">
        <f t="shared" si="2"/>
        <v>117.73931232416018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1.1907000000000001</v>
      </c>
      <c r="E43">
        <f>GT_NG!S43</f>
        <v>2.080568461328232</v>
      </c>
      <c r="F43">
        <f>GT_Spot!S43</f>
        <v>0</v>
      </c>
      <c r="G43">
        <f>PPCL_NG!S43</f>
        <v>-0.30212121212121212</v>
      </c>
      <c r="H43">
        <f>PPCL_Spot!S43</f>
        <v>0</v>
      </c>
      <c r="I43">
        <f>Bawana_NG!S43</f>
        <v>19.000858058980263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68.739999999999995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29.05</v>
      </c>
      <c r="AB43" s="75">
        <f>-STOA!Q43</f>
        <v>0</v>
      </c>
      <c r="AC43">
        <f t="shared" si="0"/>
        <v>1.0592289840270872</v>
      </c>
      <c r="AD43">
        <f t="shared" si="1"/>
        <v>118.70077632416019</v>
      </c>
      <c r="AE43">
        <f>'IDT-1'!E43</f>
        <v>0</v>
      </c>
      <c r="AF43" s="24"/>
      <c r="AG43">
        <f t="shared" si="2"/>
        <v>118.70077632416019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1.1907000000000001</v>
      </c>
      <c r="E44">
        <f>GT_NG!S44</f>
        <v>2.080568461328232</v>
      </c>
      <c r="F44">
        <f>GT_Spot!S44</f>
        <v>0</v>
      </c>
      <c r="G44">
        <f>PPCL_NG!S44</f>
        <v>-0.30212121212121212</v>
      </c>
      <c r="H44">
        <f>PPCL_Spot!S44</f>
        <v>0</v>
      </c>
      <c r="I44">
        <f>Bawana_NG!S44</f>
        <v>19.000858058980263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71.650000000000006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29.05</v>
      </c>
      <c r="AB44" s="75">
        <f>-STOA!Q44</f>
        <v>0</v>
      </c>
      <c r="AC44">
        <f t="shared" si="0"/>
        <v>1.0848369840270873</v>
      </c>
      <c r="AD44">
        <f t="shared" si="1"/>
        <v>121.58516832416019</v>
      </c>
      <c r="AE44">
        <f>'IDT-1'!E44</f>
        <v>0</v>
      </c>
      <c r="AF44" s="24"/>
      <c r="AG44">
        <f t="shared" si="2"/>
        <v>121.58516832416019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1.1907000000000001</v>
      </c>
      <c r="E45">
        <f>GT_NG!S45</f>
        <v>2.080568461328232</v>
      </c>
      <c r="F45">
        <f>GT_Spot!S45</f>
        <v>0</v>
      </c>
      <c r="G45">
        <f>PPCL_NG!S45</f>
        <v>-0.30212121212121212</v>
      </c>
      <c r="H45">
        <f>PPCL_Spot!S45</f>
        <v>0</v>
      </c>
      <c r="I45">
        <f>Bawana_NG!S45</f>
        <v>19.000858058980263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71.650000000000006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29.05</v>
      </c>
      <c r="AB45" s="75">
        <f>-STOA!Q45</f>
        <v>0</v>
      </c>
      <c r="AC45">
        <f t="shared" si="0"/>
        <v>1.0848369840270873</v>
      </c>
      <c r="AD45">
        <f t="shared" si="1"/>
        <v>121.58516832416019</v>
      </c>
      <c r="AE45">
        <f>'IDT-1'!E45</f>
        <v>0</v>
      </c>
      <c r="AF45" s="24"/>
      <c r="AG45">
        <f t="shared" si="2"/>
        <v>121.58516832416019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1.1907000000000001</v>
      </c>
      <c r="E46">
        <f>GT_NG!S46</f>
        <v>2.080568461328232</v>
      </c>
      <c r="F46">
        <f>GT_Spot!S46</f>
        <v>0</v>
      </c>
      <c r="G46">
        <f>PPCL_NG!S46</f>
        <v>-0.30212121212121212</v>
      </c>
      <c r="H46">
        <f>PPCL_Spot!S46</f>
        <v>0</v>
      </c>
      <c r="I46">
        <f>Bawana_NG!S46</f>
        <v>19.000858058980263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78.42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29.05</v>
      </c>
      <c r="AB46" s="75">
        <f>-STOA!Q46</f>
        <v>0</v>
      </c>
      <c r="AC46">
        <f t="shared" si="0"/>
        <v>1.1444129840270876</v>
      </c>
      <c r="AD46">
        <f t="shared" si="1"/>
        <v>128.2955923241602</v>
      </c>
      <c r="AE46">
        <f>'IDT-1'!E46</f>
        <v>0</v>
      </c>
      <c r="AF46" s="24"/>
      <c r="AG46">
        <f t="shared" si="2"/>
        <v>128.2955923241602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1.1907000000000001</v>
      </c>
      <c r="E47">
        <f>GT_NG!S47</f>
        <v>2.080568461328232</v>
      </c>
      <c r="F47">
        <f>GT_Spot!S47</f>
        <v>0</v>
      </c>
      <c r="G47">
        <f>PPCL_NG!S47</f>
        <v>-0.30212121212121212</v>
      </c>
      <c r="H47">
        <f>PPCL_Spot!S47</f>
        <v>0</v>
      </c>
      <c r="I47">
        <f>Bawana_NG!S47</f>
        <v>19.000858058980263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79.39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29.05</v>
      </c>
      <c r="AB47" s="75">
        <f>-STOA!Q47</f>
        <v>0</v>
      </c>
      <c r="AC47">
        <f t="shared" si="0"/>
        <v>1.1529489840270875</v>
      </c>
      <c r="AD47">
        <f t="shared" si="1"/>
        <v>129.2570563241602</v>
      </c>
      <c r="AE47">
        <f>'IDT-1'!E47</f>
        <v>0</v>
      </c>
      <c r="AF47" s="24"/>
      <c r="AG47">
        <f t="shared" si="2"/>
        <v>129.2570563241602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1.1907000000000001</v>
      </c>
      <c r="E48">
        <f>GT_NG!S48</f>
        <v>2.080568461328232</v>
      </c>
      <c r="F48">
        <f>GT_Spot!S48</f>
        <v>0</v>
      </c>
      <c r="G48">
        <f>PPCL_NG!S48</f>
        <v>-0.30212121212121212</v>
      </c>
      <c r="H48">
        <f>PPCL_Spot!S48</f>
        <v>0</v>
      </c>
      <c r="I48">
        <f>Bawana_NG!S48</f>
        <v>19.000858058980263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78.42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29.05</v>
      </c>
      <c r="AB48" s="75">
        <f>-STOA!Q48</f>
        <v>0</v>
      </c>
      <c r="AC48">
        <f t="shared" si="0"/>
        <v>1.1444129840270876</v>
      </c>
      <c r="AD48">
        <f t="shared" si="1"/>
        <v>128.2955923241602</v>
      </c>
      <c r="AE48">
        <f>'IDT-1'!E48</f>
        <v>0</v>
      </c>
      <c r="AF48" s="24"/>
      <c r="AG48">
        <f t="shared" si="2"/>
        <v>128.2955923241602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1.1907000000000001</v>
      </c>
      <c r="E49">
        <f>GT_NG!S49</f>
        <v>2.080568461328232</v>
      </c>
      <c r="F49">
        <f>GT_Spot!S49</f>
        <v>0</v>
      </c>
      <c r="G49">
        <f>PPCL_NG!S49</f>
        <v>-0.30212121212121212</v>
      </c>
      <c r="H49">
        <f>PPCL_Spot!S49</f>
        <v>0</v>
      </c>
      <c r="I49">
        <f>Bawana_NG!S49</f>
        <v>19.000858058980263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78.42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29.05</v>
      </c>
      <c r="AB49" s="75">
        <f>-STOA!Q49</f>
        <v>0</v>
      </c>
      <c r="AC49">
        <f t="shared" si="0"/>
        <v>1.1444129840270876</v>
      </c>
      <c r="AD49">
        <f t="shared" si="1"/>
        <v>128.2955923241602</v>
      </c>
      <c r="AE49">
        <f>'IDT-1'!E49</f>
        <v>0</v>
      </c>
      <c r="AF49" s="24"/>
      <c r="AG49">
        <f t="shared" si="2"/>
        <v>128.2955923241602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1.1907000000000001</v>
      </c>
      <c r="E50">
        <f>GT_NG!S50</f>
        <v>2.080568461328232</v>
      </c>
      <c r="F50">
        <f>GT_Spot!S50</f>
        <v>0</v>
      </c>
      <c r="G50">
        <f>PPCL_NG!S50</f>
        <v>-0.30212121212121212</v>
      </c>
      <c r="H50">
        <f>PPCL_Spot!S50</f>
        <v>0</v>
      </c>
      <c r="I50">
        <f>Bawana_NG!S50</f>
        <v>19.000858058980263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77.459999999999994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29.05</v>
      </c>
      <c r="AB50" s="75">
        <f>-STOA!Q50</f>
        <v>0</v>
      </c>
      <c r="AC50">
        <f t="shared" si="0"/>
        <v>1.1359649840270873</v>
      </c>
      <c r="AD50">
        <f t="shared" si="1"/>
        <v>127.3440403241602</v>
      </c>
      <c r="AE50">
        <f>'IDT-1'!E50</f>
        <v>0</v>
      </c>
      <c r="AF50" s="24"/>
      <c r="AG50">
        <f t="shared" si="2"/>
        <v>127.3440403241602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1.1907000000000001</v>
      </c>
      <c r="E51">
        <f>GT_NG!S51</f>
        <v>2.0794158944116825</v>
      </c>
      <c r="F51">
        <f>GT_Spot!S51</f>
        <v>0</v>
      </c>
      <c r="G51">
        <f>PPCL_NG!S51</f>
        <v>-0.30212121212121212</v>
      </c>
      <c r="H51">
        <f>PPCL_Spot!S51</f>
        <v>0</v>
      </c>
      <c r="I51">
        <f>Bawana_NG!S51</f>
        <v>19.000858058980263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77.459999999999994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29.05</v>
      </c>
      <c r="AB51" s="75">
        <f>-STOA!Q51</f>
        <v>0</v>
      </c>
      <c r="AC51">
        <f t="shared" si="0"/>
        <v>1.1359548414382215</v>
      </c>
      <c r="AD51">
        <f t="shared" si="1"/>
        <v>127.34289789983252</v>
      </c>
      <c r="AE51">
        <f>'IDT-1'!E51</f>
        <v>0</v>
      </c>
      <c r="AF51" s="24"/>
      <c r="AG51">
        <f t="shared" si="2"/>
        <v>127.34289789983252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1.1907000000000001</v>
      </c>
      <c r="E52">
        <f>GT_NG!S52</f>
        <v>2.0794158944116825</v>
      </c>
      <c r="F52">
        <f>GT_Spot!S52</f>
        <v>0</v>
      </c>
      <c r="G52">
        <f>PPCL_NG!S52</f>
        <v>-0.30212121212121212</v>
      </c>
      <c r="H52">
        <f>PPCL_Spot!S52</f>
        <v>0</v>
      </c>
      <c r="I52">
        <f>Bawana_NG!S52</f>
        <v>19.000858058980263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75.52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29.05</v>
      </c>
      <c r="AB52" s="75">
        <f>-STOA!Q52</f>
        <v>0</v>
      </c>
      <c r="AC52">
        <f t="shared" si="0"/>
        <v>1.1188828414382215</v>
      </c>
      <c r="AD52">
        <f t="shared" si="1"/>
        <v>125.41996989983251</v>
      </c>
      <c r="AE52">
        <f>'IDT-1'!E52</f>
        <v>0</v>
      </c>
      <c r="AF52" s="24"/>
      <c r="AG52">
        <f t="shared" si="2"/>
        <v>125.41996989983251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1.1907000000000001</v>
      </c>
      <c r="E53">
        <f>GT_NG!S53</f>
        <v>2.0794158944116825</v>
      </c>
      <c r="F53">
        <f>GT_Spot!S53</f>
        <v>0</v>
      </c>
      <c r="G53">
        <f>PPCL_NG!S53</f>
        <v>-0.30212121212121212</v>
      </c>
      <c r="H53">
        <f>PPCL_Spot!S53</f>
        <v>0</v>
      </c>
      <c r="I53">
        <f>Bawana_NG!S53</f>
        <v>19.000858058980263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78.42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29.05</v>
      </c>
      <c r="AB53" s="75">
        <f>-STOA!Q53</f>
        <v>0</v>
      </c>
      <c r="AC53">
        <f t="shared" si="0"/>
        <v>1.1444028414382217</v>
      </c>
      <c r="AD53">
        <f t="shared" si="1"/>
        <v>128.29444989983253</v>
      </c>
      <c r="AE53">
        <f>'IDT-1'!E53</f>
        <v>0</v>
      </c>
      <c r="AF53" s="24"/>
      <c r="AG53">
        <f t="shared" si="2"/>
        <v>128.29444989983253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1.1907000000000001</v>
      </c>
      <c r="E54">
        <f>GT_NG!S54</f>
        <v>2.0794158944116825</v>
      </c>
      <c r="F54">
        <f>GT_Spot!S54</f>
        <v>0</v>
      </c>
      <c r="G54">
        <f>PPCL_NG!S54</f>
        <v>-0.30212121212121212</v>
      </c>
      <c r="H54">
        <f>PPCL_Spot!S54</f>
        <v>0</v>
      </c>
      <c r="I54">
        <f>Bawana_NG!S54</f>
        <v>19.000858058980263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77.459999999999994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29.05</v>
      </c>
      <c r="AB54" s="75">
        <f>-STOA!Q54</f>
        <v>0</v>
      </c>
      <c r="AC54">
        <f t="shared" si="0"/>
        <v>1.1359548414382215</v>
      </c>
      <c r="AD54">
        <f t="shared" si="1"/>
        <v>127.34289789983252</v>
      </c>
      <c r="AE54">
        <f>'IDT-1'!E54</f>
        <v>0</v>
      </c>
      <c r="AF54" s="24"/>
      <c r="AG54">
        <f t="shared" si="2"/>
        <v>127.34289789983252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1.1907000000000001</v>
      </c>
      <c r="E55">
        <f>GT_NG!S55</f>
        <v>2.0794158944116825</v>
      </c>
      <c r="F55">
        <f>GT_Spot!S55</f>
        <v>0</v>
      </c>
      <c r="G55">
        <f>PPCL_NG!S55</f>
        <v>-0.30212121212121212</v>
      </c>
      <c r="H55">
        <f>PPCL_Spot!S55</f>
        <v>0</v>
      </c>
      <c r="I55">
        <f>Bawana_NG!S55</f>
        <v>19.000858058980263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77.459999999999994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29.05</v>
      </c>
      <c r="AB55" s="75">
        <f>-STOA!Q55</f>
        <v>0</v>
      </c>
      <c r="AC55">
        <f t="shared" si="0"/>
        <v>1.1359548414382215</v>
      </c>
      <c r="AD55">
        <f t="shared" si="1"/>
        <v>127.34289789983252</v>
      </c>
      <c r="AE55">
        <f>'IDT-1'!E55</f>
        <v>0</v>
      </c>
      <c r="AF55" s="24"/>
      <c r="AG55">
        <f t="shared" si="2"/>
        <v>127.34289789983252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1.1907000000000001</v>
      </c>
      <c r="E56">
        <f>GT_NG!S56</f>
        <v>2.0794158944116825</v>
      </c>
      <c r="F56">
        <f>GT_Spot!S56</f>
        <v>0</v>
      </c>
      <c r="G56">
        <f>PPCL_NG!S56</f>
        <v>-0.30212121212121212</v>
      </c>
      <c r="H56">
        <f>PPCL_Spot!S56</f>
        <v>0</v>
      </c>
      <c r="I56">
        <f>Bawana_NG!S56</f>
        <v>19.000858058980263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78.42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29.05</v>
      </c>
      <c r="AB56" s="75">
        <f>-STOA!Q56</f>
        <v>0</v>
      </c>
      <c r="AC56">
        <f t="shared" si="0"/>
        <v>1.1444028414382217</v>
      </c>
      <c r="AD56">
        <f t="shared" si="1"/>
        <v>128.29444989983253</v>
      </c>
      <c r="AE56">
        <f>'IDT-1'!E56</f>
        <v>0</v>
      </c>
      <c r="AF56" s="24"/>
      <c r="AG56">
        <f t="shared" si="2"/>
        <v>128.29444989983253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1.1907000000000001</v>
      </c>
      <c r="E57">
        <f>GT_NG!S57</f>
        <v>2.0794158944116825</v>
      </c>
      <c r="F57">
        <f>GT_Spot!S57</f>
        <v>0</v>
      </c>
      <c r="G57">
        <f>PPCL_NG!S57</f>
        <v>-0.30212121212121212</v>
      </c>
      <c r="H57">
        <f>PPCL_Spot!S57</f>
        <v>0</v>
      </c>
      <c r="I57">
        <f>Bawana_NG!S57</f>
        <v>19.000858058980263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77.459999999999994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29.05</v>
      </c>
      <c r="AB57" s="75">
        <f>-STOA!Q57</f>
        <v>0</v>
      </c>
      <c r="AC57">
        <f t="shared" si="0"/>
        <v>1.1359548414382215</v>
      </c>
      <c r="AD57">
        <f t="shared" si="1"/>
        <v>127.34289789983252</v>
      </c>
      <c r="AE57">
        <f>'IDT-1'!E57</f>
        <v>0</v>
      </c>
      <c r="AF57" s="24"/>
      <c r="AG57">
        <f t="shared" si="2"/>
        <v>127.34289789983252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1.1907000000000001</v>
      </c>
      <c r="E58">
        <f>GT_NG!S58</f>
        <v>2.0794158944116825</v>
      </c>
      <c r="F58">
        <f>GT_Spot!S58</f>
        <v>0</v>
      </c>
      <c r="G58">
        <f>PPCL_NG!S58</f>
        <v>-0.30212121212121212</v>
      </c>
      <c r="H58">
        <f>PPCL_Spot!S58</f>
        <v>0</v>
      </c>
      <c r="I58">
        <f>Bawana_NG!S58</f>
        <v>19.000858058980263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76.489999999999995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29.05</v>
      </c>
      <c r="AB58" s="75">
        <f>-STOA!Q58</f>
        <v>0</v>
      </c>
      <c r="AC58">
        <f t="shared" si="0"/>
        <v>1.1274188414382216</v>
      </c>
      <c r="AD58">
        <f t="shared" si="1"/>
        <v>126.3814338998325</v>
      </c>
      <c r="AE58">
        <f>'IDT-1'!E58</f>
        <v>0</v>
      </c>
      <c r="AF58" s="24"/>
      <c r="AG58">
        <f t="shared" si="2"/>
        <v>126.3814338998325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1.1907000000000001</v>
      </c>
      <c r="E59">
        <f>GT_NG!S59</f>
        <v>2.0794158944116825</v>
      </c>
      <c r="F59">
        <f>GT_Spot!S59</f>
        <v>0</v>
      </c>
      <c r="G59">
        <f>PPCL_NG!S59</f>
        <v>-0.30212121212121212</v>
      </c>
      <c r="H59">
        <f>PPCL_Spot!S59</f>
        <v>0</v>
      </c>
      <c r="I59">
        <f>Bawana_NG!S59</f>
        <v>19.000858058980263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75.52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29.05</v>
      </c>
      <c r="AB59" s="75">
        <f>-STOA!Q59</f>
        <v>0</v>
      </c>
      <c r="AC59">
        <f t="shared" si="0"/>
        <v>1.1188828414382215</v>
      </c>
      <c r="AD59">
        <f t="shared" si="1"/>
        <v>125.41996989983251</v>
      </c>
      <c r="AE59">
        <f>'IDT-1'!E59</f>
        <v>0</v>
      </c>
      <c r="AF59" s="24"/>
      <c r="AG59">
        <f t="shared" si="2"/>
        <v>125.41996989983251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1.1907000000000001</v>
      </c>
      <c r="E60">
        <f>GT_NG!S60</f>
        <v>2.0762923351158649</v>
      </c>
      <c r="F60">
        <f>GT_Spot!S60</f>
        <v>0</v>
      </c>
      <c r="G60">
        <f>PPCL_NG!S60</f>
        <v>-0.30212121212121212</v>
      </c>
      <c r="H60">
        <f>PPCL_Spot!S60</f>
        <v>0</v>
      </c>
      <c r="I60">
        <f>Bawana_NG!S60</f>
        <v>19.000858058980263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74.55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29.05</v>
      </c>
      <c r="AB60" s="75">
        <f>-STOA!Q60</f>
        <v>0</v>
      </c>
      <c r="AC60">
        <f t="shared" si="0"/>
        <v>1.1103193541164185</v>
      </c>
      <c r="AD60">
        <f t="shared" si="1"/>
        <v>124.45540982785849</v>
      </c>
      <c r="AE60">
        <f>'IDT-1'!E60</f>
        <v>0</v>
      </c>
      <c r="AF60" s="24"/>
      <c r="AG60">
        <f t="shared" si="2"/>
        <v>124.45540982785849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1.1907000000000001</v>
      </c>
      <c r="E61">
        <f>GT_NG!S61</f>
        <v>2.0762923351158649</v>
      </c>
      <c r="F61">
        <f>GT_Spot!S61</f>
        <v>0</v>
      </c>
      <c r="G61">
        <f>PPCL_NG!S61</f>
        <v>-0.30212121212121212</v>
      </c>
      <c r="H61">
        <f>PPCL_Spot!S61</f>
        <v>0</v>
      </c>
      <c r="I61">
        <f>Bawana_NG!S61</f>
        <v>19.000858058980263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74.55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29.05</v>
      </c>
      <c r="AB61" s="75">
        <f>-STOA!Q61</f>
        <v>0</v>
      </c>
      <c r="AC61">
        <f t="shared" si="0"/>
        <v>1.1103193541164185</v>
      </c>
      <c r="AD61">
        <f t="shared" si="1"/>
        <v>124.45540982785849</v>
      </c>
      <c r="AE61">
        <f>'IDT-1'!E61</f>
        <v>0</v>
      </c>
      <c r="AF61" s="24"/>
      <c r="AG61">
        <f t="shared" si="2"/>
        <v>124.45540982785849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1.1907000000000001</v>
      </c>
      <c r="E62">
        <f>GT_NG!S62</f>
        <v>2.0762923351158649</v>
      </c>
      <c r="F62">
        <f>GT_Spot!S62</f>
        <v>0</v>
      </c>
      <c r="G62">
        <f>PPCL_NG!S62</f>
        <v>-0.30212121212121212</v>
      </c>
      <c r="H62">
        <f>PPCL_Spot!S62</f>
        <v>0</v>
      </c>
      <c r="I62">
        <f>Bawana_NG!S62</f>
        <v>19.000858058980263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73.58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29.05</v>
      </c>
      <c r="AB62" s="75">
        <f>-STOA!Q62</f>
        <v>0</v>
      </c>
      <c r="AC62">
        <f t="shared" si="0"/>
        <v>1.1017833541164184</v>
      </c>
      <c r="AD62">
        <f t="shared" si="1"/>
        <v>123.49394582785848</v>
      </c>
      <c r="AE62">
        <f>'IDT-1'!E62</f>
        <v>0</v>
      </c>
      <c r="AF62" s="24"/>
      <c r="AG62">
        <f t="shared" si="2"/>
        <v>123.49394582785848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1.1907000000000001</v>
      </c>
      <c r="E63">
        <f>GT_NG!S63</f>
        <v>2.0762923351158649</v>
      </c>
      <c r="F63">
        <f>GT_Spot!S63</f>
        <v>0</v>
      </c>
      <c r="G63">
        <f>PPCL_NG!S63</f>
        <v>-0.30212121212121212</v>
      </c>
      <c r="H63">
        <f>PPCL_Spot!S63</f>
        <v>0</v>
      </c>
      <c r="I63">
        <f>Bawana_NG!S63</f>
        <v>19.000858058980263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74.55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29.05</v>
      </c>
      <c r="AB63" s="75">
        <f>-STOA!Q63</f>
        <v>0</v>
      </c>
      <c r="AC63">
        <f t="shared" si="0"/>
        <v>1.1103193541164185</v>
      </c>
      <c r="AD63">
        <f t="shared" si="1"/>
        <v>124.45540982785849</v>
      </c>
      <c r="AE63">
        <f>'IDT-1'!E63</f>
        <v>0</v>
      </c>
      <c r="AF63" s="24"/>
      <c r="AG63">
        <f t="shared" si="2"/>
        <v>124.45540982785849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1.1907000000000001</v>
      </c>
      <c r="E64">
        <f>GT_NG!S64</f>
        <v>2.0762923351158649</v>
      </c>
      <c r="F64">
        <f>GT_Spot!S64</f>
        <v>0</v>
      </c>
      <c r="G64">
        <f>PPCL_NG!S64</f>
        <v>-0.30212121212121212</v>
      </c>
      <c r="H64">
        <f>PPCL_Spot!S64</f>
        <v>0</v>
      </c>
      <c r="I64">
        <f>Bawana_NG!S64</f>
        <v>19.000858058980263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73.58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29.05</v>
      </c>
      <c r="AB64" s="75">
        <f>-STOA!Q64</f>
        <v>0</v>
      </c>
      <c r="AC64">
        <f t="shared" si="0"/>
        <v>1.1017833541164184</v>
      </c>
      <c r="AD64">
        <f t="shared" si="1"/>
        <v>123.49394582785848</v>
      </c>
      <c r="AE64">
        <f>'IDT-1'!E64</f>
        <v>0</v>
      </c>
      <c r="AF64" s="24"/>
      <c r="AG64">
        <f t="shared" si="2"/>
        <v>123.49394582785848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1.1907000000000001</v>
      </c>
      <c r="E65">
        <f>GT_NG!S65</f>
        <v>2.0762923351158649</v>
      </c>
      <c r="F65">
        <f>GT_Spot!S65</f>
        <v>0</v>
      </c>
      <c r="G65">
        <f>PPCL_NG!S65</f>
        <v>-0.30212121212121212</v>
      </c>
      <c r="H65">
        <f>PPCL_Spot!S65</f>
        <v>0</v>
      </c>
      <c r="I65">
        <f>Bawana_NG!S65</f>
        <v>19.000858058980263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74.55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29.05</v>
      </c>
      <c r="AB65" s="75">
        <f>-STOA!Q65</f>
        <v>0</v>
      </c>
      <c r="AC65">
        <f t="shared" si="0"/>
        <v>1.1103193541164185</v>
      </c>
      <c r="AD65">
        <f t="shared" si="1"/>
        <v>124.45540982785849</v>
      </c>
      <c r="AE65">
        <f>'IDT-1'!E65</f>
        <v>0</v>
      </c>
      <c r="AF65" s="24"/>
      <c r="AG65">
        <f t="shared" si="2"/>
        <v>124.45540982785849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1.1907000000000001</v>
      </c>
      <c r="E66">
        <f>GT_NG!S66</f>
        <v>2.0762923351158649</v>
      </c>
      <c r="F66">
        <f>GT_Spot!S66</f>
        <v>0</v>
      </c>
      <c r="G66">
        <f>PPCL_NG!S66</f>
        <v>-0.30212121212121212</v>
      </c>
      <c r="H66">
        <f>PPCL_Spot!S66</f>
        <v>0</v>
      </c>
      <c r="I66">
        <f>Bawana_NG!S66</f>
        <v>19.000858058980263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75.52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29.05</v>
      </c>
      <c r="AB66" s="75">
        <f>-STOA!Q66</f>
        <v>0</v>
      </c>
      <c r="AC66">
        <f t="shared" si="0"/>
        <v>1.1188553541164183</v>
      </c>
      <c r="AD66">
        <f t="shared" si="1"/>
        <v>125.41687382785848</v>
      </c>
      <c r="AE66">
        <f>'IDT-1'!E66</f>
        <v>0</v>
      </c>
      <c r="AF66" s="24"/>
      <c r="AG66">
        <f t="shared" si="2"/>
        <v>125.41687382785848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1.1907000000000001</v>
      </c>
      <c r="E67">
        <f>GT_NG!S67</f>
        <v>2.0762923351158649</v>
      </c>
      <c r="F67">
        <f>GT_Spot!S67</f>
        <v>0</v>
      </c>
      <c r="G67">
        <f>PPCL_NG!S67</f>
        <v>-0.30212121212121212</v>
      </c>
      <c r="H67">
        <f>PPCL_Spot!S67</f>
        <v>0</v>
      </c>
      <c r="I67">
        <f>Bawana_NG!S67</f>
        <v>19.000858058980263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75.52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29.05</v>
      </c>
      <c r="AB67" s="75">
        <f>-STOA!Q67</f>
        <v>0</v>
      </c>
      <c r="AC67">
        <f t="shared" si="0"/>
        <v>1.1188553541164183</v>
      </c>
      <c r="AD67">
        <f t="shared" si="1"/>
        <v>125.41687382785848</v>
      </c>
      <c r="AE67">
        <f>'IDT-1'!E67</f>
        <v>0</v>
      </c>
      <c r="AF67" s="24"/>
      <c r="AG67">
        <f t="shared" si="2"/>
        <v>125.41687382785848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1.1907000000000001</v>
      </c>
      <c r="E68">
        <f>GT_NG!S68</f>
        <v>2.0762923351158649</v>
      </c>
      <c r="F68">
        <f>GT_Spot!S68</f>
        <v>0</v>
      </c>
      <c r="G68">
        <f>PPCL_NG!S68</f>
        <v>-0.30212121212121212</v>
      </c>
      <c r="H68">
        <f>PPCL_Spot!S68</f>
        <v>0</v>
      </c>
      <c r="I68">
        <f>Bawana_NG!S68</f>
        <v>19.000858058980263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1.1103193541164185</v>
      </c>
      <c r="AD68">
        <f t="shared" ref="AD68:AD98" si="4">SUM(B68:AB68,AI68:AR68)-AC68</f>
        <v>124.45540982785849</v>
      </c>
      <c r="AE68">
        <f>'IDT-1'!E68</f>
        <v>0</v>
      </c>
      <c r="AF68" s="24"/>
      <c r="AG68">
        <f t="shared" ref="AG68:AG98" si="5">SUM(AD68:AF68)+AT68</f>
        <v>124.45540982785849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1.1907000000000001</v>
      </c>
      <c r="E69">
        <f>GT_NG!S69</f>
        <v>2.0762923351158649</v>
      </c>
      <c r="F69">
        <f>GT_Spot!S69</f>
        <v>0</v>
      </c>
      <c r="G69">
        <f>PPCL_NG!S69</f>
        <v>-0.30212121212121212</v>
      </c>
      <c r="H69">
        <f>PPCL_Spot!S69</f>
        <v>0</v>
      </c>
      <c r="I69">
        <f>Bawana_NG!S69</f>
        <v>19.000858058980263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29.05</v>
      </c>
      <c r="AB69" s="75">
        <f>-STOA!Q69</f>
        <v>0</v>
      </c>
      <c r="AC69">
        <f t="shared" si="3"/>
        <v>1.1103193541164185</v>
      </c>
      <c r="AD69">
        <f t="shared" si="4"/>
        <v>124.45540982785849</v>
      </c>
      <c r="AE69">
        <f>'IDT-1'!E69</f>
        <v>0</v>
      </c>
      <c r="AF69" s="24"/>
      <c r="AG69">
        <f t="shared" si="5"/>
        <v>124.45540982785849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1.1907000000000001</v>
      </c>
      <c r="E70">
        <f>GT_NG!S70</f>
        <v>2.0762923351158649</v>
      </c>
      <c r="F70">
        <f>GT_Spot!S70</f>
        <v>0</v>
      </c>
      <c r="G70">
        <f>PPCL_NG!S70</f>
        <v>-0.30212121212121212</v>
      </c>
      <c r="H70">
        <f>PPCL_Spot!S70</f>
        <v>0</v>
      </c>
      <c r="I70">
        <f>Bawana_NG!S70</f>
        <v>19.000858058980263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29.05</v>
      </c>
      <c r="AB70" s="75">
        <f>-STOA!Q70</f>
        <v>0</v>
      </c>
      <c r="AC70">
        <f t="shared" si="3"/>
        <v>1.1103193541164185</v>
      </c>
      <c r="AD70">
        <f t="shared" si="4"/>
        <v>124.45540982785849</v>
      </c>
      <c r="AE70">
        <f>'IDT-1'!E70</f>
        <v>0</v>
      </c>
      <c r="AF70" s="24"/>
      <c r="AG70">
        <f t="shared" si="5"/>
        <v>124.45540982785849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1.1907000000000001</v>
      </c>
      <c r="E71">
        <f>GT_NG!S71</f>
        <v>2.0762923351158649</v>
      </c>
      <c r="F71">
        <f>GT_Spot!S71</f>
        <v>0</v>
      </c>
      <c r="G71">
        <f>PPCL_NG!S71</f>
        <v>-0.30212121212121212</v>
      </c>
      <c r="H71">
        <f>PPCL_Spot!S71</f>
        <v>0</v>
      </c>
      <c r="I71">
        <f>Bawana_NG!S71</f>
        <v>19.000858058980263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75.52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29.05</v>
      </c>
      <c r="AB71" s="75">
        <f>-STOA!Q71</f>
        <v>0</v>
      </c>
      <c r="AC71">
        <f t="shared" si="3"/>
        <v>1.1188553541164183</v>
      </c>
      <c r="AD71">
        <f t="shared" si="4"/>
        <v>125.41687382785848</v>
      </c>
      <c r="AE71">
        <f>'IDT-1'!E71</f>
        <v>0</v>
      </c>
      <c r="AF71" s="24"/>
      <c r="AG71">
        <f t="shared" si="5"/>
        <v>125.41687382785848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1.1907000000000001</v>
      </c>
      <c r="E72">
        <f>GT_NG!S72</f>
        <v>2.0762923351158649</v>
      </c>
      <c r="F72">
        <f>GT_Spot!S72</f>
        <v>0</v>
      </c>
      <c r="G72">
        <f>PPCL_NG!S72</f>
        <v>-0.30212121212121212</v>
      </c>
      <c r="H72">
        <f>PPCL_Spot!S72</f>
        <v>0</v>
      </c>
      <c r="I72">
        <f>Bawana_NG!S72</f>
        <v>19.000858058980263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76.489999999999995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29.05</v>
      </c>
      <c r="AB72" s="75">
        <f>-STOA!Q72</f>
        <v>0</v>
      </c>
      <c r="AC72">
        <f t="shared" si="3"/>
        <v>1.1273913541164184</v>
      </c>
      <c r="AD72">
        <f t="shared" si="4"/>
        <v>126.37833782785849</v>
      </c>
      <c r="AE72">
        <f>'IDT-1'!E72</f>
        <v>0</v>
      </c>
      <c r="AF72" s="24"/>
      <c r="AG72">
        <f t="shared" si="5"/>
        <v>126.37833782785849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1.1907000000000001</v>
      </c>
      <c r="E73">
        <f>GT_NG!S73</f>
        <v>2.0762923351158649</v>
      </c>
      <c r="F73">
        <f>GT_Spot!S73</f>
        <v>0</v>
      </c>
      <c r="G73">
        <f>PPCL_NG!S73</f>
        <v>-0.30212121212121212</v>
      </c>
      <c r="H73">
        <f>PPCL_Spot!S73</f>
        <v>0</v>
      </c>
      <c r="I73">
        <f>Bawana_NG!S73</f>
        <v>19.000858058980263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78.42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29.05</v>
      </c>
      <c r="AB73" s="75">
        <f>-STOA!Q73</f>
        <v>0</v>
      </c>
      <c r="AC73">
        <f t="shared" si="3"/>
        <v>1.1443753541164186</v>
      </c>
      <c r="AD73">
        <f t="shared" si="4"/>
        <v>128.2913538278585</v>
      </c>
      <c r="AE73">
        <f>'IDT-1'!E73</f>
        <v>0</v>
      </c>
      <c r="AF73" s="24"/>
      <c r="AG73">
        <f t="shared" si="5"/>
        <v>128.2913538278585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1.1907000000000001</v>
      </c>
      <c r="E74">
        <f>GT_NG!S74</f>
        <v>2.0762923351158649</v>
      </c>
      <c r="F74">
        <f>GT_Spot!S74</f>
        <v>0</v>
      </c>
      <c r="G74">
        <f>PPCL_NG!S74</f>
        <v>-0.30212121212121212</v>
      </c>
      <c r="H74">
        <f>PPCL_Spot!S74</f>
        <v>0</v>
      </c>
      <c r="I74">
        <f>Bawana_NG!S74</f>
        <v>19.000858058980263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81.33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29.05</v>
      </c>
      <c r="AB74" s="75">
        <f>-STOA!Q74</f>
        <v>0</v>
      </c>
      <c r="AC74">
        <f t="shared" si="3"/>
        <v>1.1699833541164186</v>
      </c>
      <c r="AD74">
        <f t="shared" si="4"/>
        <v>131.17574582785849</v>
      </c>
      <c r="AE74">
        <f>'IDT-1'!E74</f>
        <v>0</v>
      </c>
      <c r="AF74" s="24"/>
      <c r="AG74">
        <f t="shared" si="5"/>
        <v>131.17574582785849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1.1907000000000001</v>
      </c>
      <c r="E75">
        <f>GT_NG!S75</f>
        <v>2.0762923351158649</v>
      </c>
      <c r="F75">
        <f>GT_Spot!S75</f>
        <v>0</v>
      </c>
      <c r="G75">
        <f>PPCL_NG!S75</f>
        <v>-0.30212121212121212</v>
      </c>
      <c r="H75">
        <f>PPCL_Spot!S75</f>
        <v>0</v>
      </c>
      <c r="I75">
        <f>Bawana_NG!S75</f>
        <v>19.000858058980263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29.05</v>
      </c>
      <c r="AB75" s="75">
        <f>-STOA!Q75</f>
        <v>0</v>
      </c>
      <c r="AC75">
        <f t="shared" si="3"/>
        <v>1.2040393541164185</v>
      </c>
      <c r="AD75">
        <f t="shared" si="4"/>
        <v>135.0116898278585</v>
      </c>
      <c r="AE75">
        <f>'IDT-1'!E75</f>
        <v>0</v>
      </c>
      <c r="AF75" s="24"/>
      <c r="AG75">
        <f t="shared" si="5"/>
        <v>135.0116898278585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1.1907000000000001</v>
      </c>
      <c r="E76">
        <f>GT_NG!S76</f>
        <v>2.0775981524249425</v>
      </c>
      <c r="F76">
        <f>GT_Spot!S76</f>
        <v>0</v>
      </c>
      <c r="G76">
        <f>PPCL_NG!S76</f>
        <v>-0.30212121212121212</v>
      </c>
      <c r="H76">
        <f>PPCL_Spot!S76</f>
        <v>0</v>
      </c>
      <c r="I76">
        <f>Bawana_NG!S76</f>
        <v>19.000858058980263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86.17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29.05</v>
      </c>
      <c r="AB76" s="75">
        <f>-STOA!Q76</f>
        <v>0</v>
      </c>
      <c r="AC76">
        <f t="shared" si="3"/>
        <v>1.2125868453087383</v>
      </c>
      <c r="AD76">
        <f t="shared" si="4"/>
        <v>135.97444815397526</v>
      </c>
      <c r="AE76">
        <f>'IDT-1'!E76</f>
        <v>0</v>
      </c>
      <c r="AF76" s="24"/>
      <c r="AG76">
        <f t="shared" si="5"/>
        <v>135.97444815397526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1.1907000000000001</v>
      </c>
      <c r="E77">
        <f>GT_NG!S77</f>
        <v>2.0559815242494226</v>
      </c>
      <c r="F77">
        <f>GT_Spot!S77</f>
        <v>0</v>
      </c>
      <c r="G77">
        <f>PPCL_NG!S77</f>
        <v>-0.30212121212121212</v>
      </c>
      <c r="H77">
        <f>PPCL_Spot!S77</f>
        <v>0</v>
      </c>
      <c r="I77">
        <f>Bawana_NG!S77</f>
        <v>19.000858058980263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84.23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29.05</v>
      </c>
      <c r="AB77" s="75">
        <f>-STOA!Q77</f>
        <v>0</v>
      </c>
      <c r="AC77">
        <f t="shared" si="3"/>
        <v>1.1953246189807938</v>
      </c>
      <c r="AD77">
        <f t="shared" si="4"/>
        <v>134.03009375212767</v>
      </c>
      <c r="AE77">
        <f>'IDT-1'!E77</f>
        <v>0</v>
      </c>
      <c r="AF77" s="24"/>
      <c r="AG77">
        <f t="shared" si="5"/>
        <v>134.03009375212767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1.1907000000000001</v>
      </c>
      <c r="E78">
        <f>GT_NG!S78</f>
        <v>2.0559815242494226</v>
      </c>
      <c r="F78">
        <f>GT_Spot!S78</f>
        <v>0</v>
      </c>
      <c r="G78">
        <f>PPCL_NG!S78</f>
        <v>-0.30212121212121212</v>
      </c>
      <c r="H78">
        <f>PPCL_Spot!S78</f>
        <v>0</v>
      </c>
      <c r="I78">
        <f>Bawana_NG!S78</f>
        <v>19.000858058980263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84.23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29.05</v>
      </c>
      <c r="AB78" s="75">
        <f>-STOA!Q78</f>
        <v>0</v>
      </c>
      <c r="AC78">
        <f t="shared" si="3"/>
        <v>1.1953246189807938</v>
      </c>
      <c r="AD78">
        <f t="shared" si="4"/>
        <v>134.03009375212767</v>
      </c>
      <c r="AE78">
        <f>'IDT-1'!E78</f>
        <v>0</v>
      </c>
      <c r="AF78" s="24"/>
      <c r="AG78">
        <f t="shared" si="5"/>
        <v>134.03009375212767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1.1907000000000001</v>
      </c>
      <c r="E79">
        <f>GT_NG!S79</f>
        <v>2.0775981524249425</v>
      </c>
      <c r="F79">
        <f>GT_Spot!S79</f>
        <v>0</v>
      </c>
      <c r="G79">
        <f>PPCL_NG!S79</f>
        <v>-0.30212121212121212</v>
      </c>
      <c r="H79">
        <f>PPCL_Spot!S79</f>
        <v>0</v>
      </c>
      <c r="I79">
        <f>Bawana_NG!S79</f>
        <v>19.000858058980263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83.27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29.05</v>
      </c>
      <c r="AB79" s="75">
        <f>-STOA!Q79</f>
        <v>0</v>
      </c>
      <c r="AC79">
        <f t="shared" si="3"/>
        <v>1.1870668453087383</v>
      </c>
      <c r="AD79">
        <f t="shared" si="4"/>
        <v>133.09996815397525</v>
      </c>
      <c r="AE79">
        <f>'IDT-1'!E79</f>
        <v>0</v>
      </c>
      <c r="AF79" s="24"/>
      <c r="AG79">
        <f t="shared" si="5"/>
        <v>133.09996815397525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1.1907000000000001</v>
      </c>
      <c r="E80">
        <f>GT_NG!S80</f>
        <v>2.0775981524249425</v>
      </c>
      <c r="F80">
        <f>GT_Spot!S80</f>
        <v>0</v>
      </c>
      <c r="G80">
        <f>PPCL_NG!S80</f>
        <v>-0.30212121212121212</v>
      </c>
      <c r="H80">
        <f>PPCL_Spot!S80</f>
        <v>0</v>
      </c>
      <c r="I80">
        <f>Bawana_NG!S80</f>
        <v>19.000858058980263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83.27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29.05</v>
      </c>
      <c r="AB80" s="75">
        <f>-STOA!Q80</f>
        <v>0</v>
      </c>
      <c r="AC80">
        <f t="shared" si="3"/>
        <v>1.1870668453087383</v>
      </c>
      <c r="AD80">
        <f t="shared" si="4"/>
        <v>133.09996815397525</v>
      </c>
      <c r="AE80">
        <f>'IDT-1'!E80</f>
        <v>0</v>
      </c>
      <c r="AF80" s="24"/>
      <c r="AG80">
        <f t="shared" si="5"/>
        <v>133.09996815397525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1.1907000000000001</v>
      </c>
      <c r="E81">
        <f>GT_NG!S81</f>
        <v>2.0775981524249425</v>
      </c>
      <c r="F81">
        <f>GT_Spot!S81</f>
        <v>0</v>
      </c>
      <c r="G81">
        <f>PPCL_NG!S81</f>
        <v>-0.30212121212121212</v>
      </c>
      <c r="H81">
        <f>PPCL_Spot!S81</f>
        <v>0</v>
      </c>
      <c r="I81">
        <f>Bawana_NG!S81</f>
        <v>19.000858058980263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81.33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29.05</v>
      </c>
      <c r="AB81" s="75">
        <f>-STOA!Q81</f>
        <v>0</v>
      </c>
      <c r="AC81">
        <f t="shared" si="3"/>
        <v>1.1699948453087383</v>
      </c>
      <c r="AD81">
        <f t="shared" si="4"/>
        <v>131.17704015397527</v>
      </c>
      <c r="AE81">
        <f>'IDT-1'!E81</f>
        <v>0</v>
      </c>
      <c r="AF81" s="24"/>
      <c r="AG81">
        <f t="shared" si="5"/>
        <v>131.17704015397527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1.1907000000000001</v>
      </c>
      <c r="E82">
        <f>GT_NG!S82</f>
        <v>2.0775981524249425</v>
      </c>
      <c r="F82">
        <f>GT_Spot!S82</f>
        <v>0</v>
      </c>
      <c r="G82">
        <f>PPCL_NG!S82</f>
        <v>-0.30212121212121212</v>
      </c>
      <c r="H82">
        <f>PPCL_Spot!S82</f>
        <v>0</v>
      </c>
      <c r="I82">
        <f>Bawana_NG!S82</f>
        <v>19.000858058980263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29.05</v>
      </c>
      <c r="AB82" s="75">
        <f>-STOA!Q82</f>
        <v>0</v>
      </c>
      <c r="AC82">
        <f t="shared" si="3"/>
        <v>1.1785308453087382</v>
      </c>
      <c r="AD82">
        <f t="shared" si="4"/>
        <v>132.13850415397528</v>
      </c>
      <c r="AE82">
        <f>'IDT-1'!E82</f>
        <v>0</v>
      </c>
      <c r="AF82" s="24"/>
      <c r="AG82">
        <f t="shared" si="5"/>
        <v>132.13850415397528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1.1907000000000001</v>
      </c>
      <c r="E83">
        <f>GT_NG!S83</f>
        <v>2.080568461328232</v>
      </c>
      <c r="F83">
        <f>GT_Spot!S83</f>
        <v>0</v>
      </c>
      <c r="G83">
        <f>PPCL_NG!S83</f>
        <v>-0.30212121212121212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79.39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29.05</v>
      </c>
      <c r="AB83" s="75">
        <f>-STOA!Q83</f>
        <v>0</v>
      </c>
      <c r="AC83">
        <f t="shared" si="3"/>
        <v>1.1529489840270875</v>
      </c>
      <c r="AD83">
        <f t="shared" si="4"/>
        <v>129.2570563241602</v>
      </c>
      <c r="AE83">
        <f>'IDT-1'!E83</f>
        <v>0</v>
      </c>
      <c r="AF83" s="24"/>
      <c r="AG83">
        <f t="shared" si="5"/>
        <v>129.2570563241602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1.1907000000000001</v>
      </c>
      <c r="E84">
        <f>GT_NG!S84</f>
        <v>2.080568461328232</v>
      </c>
      <c r="F84">
        <f>GT_Spot!S84</f>
        <v>0</v>
      </c>
      <c r="G84">
        <f>PPCL_NG!S84</f>
        <v>-0.30212121212121212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76.489999999999995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29.05</v>
      </c>
      <c r="AB84" s="75">
        <f>-STOA!Q84</f>
        <v>0</v>
      </c>
      <c r="AC84">
        <f t="shared" si="3"/>
        <v>1.1274289840270872</v>
      </c>
      <c r="AD84">
        <f t="shared" si="4"/>
        <v>126.38257632416018</v>
      </c>
      <c r="AE84">
        <f>'IDT-1'!E84</f>
        <v>0</v>
      </c>
      <c r="AF84" s="24"/>
      <c r="AG84">
        <f t="shared" si="5"/>
        <v>126.38257632416018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1.1907000000000001</v>
      </c>
      <c r="E85">
        <f>GT_NG!S85</f>
        <v>2.080568461328232</v>
      </c>
      <c r="F85">
        <f>GT_Spot!S85</f>
        <v>0</v>
      </c>
      <c r="G85">
        <f>PPCL_NG!S85</f>
        <v>-0.30212121212121212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77.459999999999994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29.05</v>
      </c>
      <c r="AB85" s="75">
        <f>-STOA!Q85</f>
        <v>0</v>
      </c>
      <c r="AC85">
        <f t="shared" si="3"/>
        <v>1.1359649840270873</v>
      </c>
      <c r="AD85">
        <f t="shared" si="4"/>
        <v>127.3440403241602</v>
      </c>
      <c r="AE85">
        <f>'IDT-1'!E85</f>
        <v>0</v>
      </c>
      <c r="AF85" s="24"/>
      <c r="AG85">
        <f t="shared" si="5"/>
        <v>127.3440403241602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1.1907000000000001</v>
      </c>
      <c r="E86">
        <f>GT_NG!S86</f>
        <v>2.080568461328232</v>
      </c>
      <c r="F86">
        <f>GT_Spot!S86</f>
        <v>0</v>
      </c>
      <c r="G86">
        <f>PPCL_NG!S86</f>
        <v>-0.30212121212121212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72.62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29.05</v>
      </c>
      <c r="AB86" s="75">
        <f>-STOA!Q86</f>
        <v>0</v>
      </c>
      <c r="AC86">
        <f t="shared" si="3"/>
        <v>1.0933729840270872</v>
      </c>
      <c r="AD86">
        <f t="shared" si="4"/>
        <v>122.5466323241602</v>
      </c>
      <c r="AE86">
        <f>'IDT-1'!E86</f>
        <v>0</v>
      </c>
      <c r="AF86" s="24"/>
      <c r="AG86">
        <f t="shared" si="5"/>
        <v>122.5466323241602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1.1907000000000001</v>
      </c>
      <c r="E87">
        <f>GT_NG!S87</f>
        <v>2.080568461328232</v>
      </c>
      <c r="F87">
        <f>GT_Spot!S87</f>
        <v>0</v>
      </c>
      <c r="G87">
        <f>PPCL_NG!S87</f>
        <v>-0.30212121212121212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68.739999999999995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29.05</v>
      </c>
      <c r="AB87" s="75">
        <f>-STOA!Q87</f>
        <v>0</v>
      </c>
      <c r="AC87">
        <f t="shared" si="3"/>
        <v>1.0592289840270872</v>
      </c>
      <c r="AD87">
        <f t="shared" si="4"/>
        <v>118.70077632416019</v>
      </c>
      <c r="AE87">
        <f>'IDT-1'!E87</f>
        <v>0</v>
      </c>
      <c r="AF87" s="24"/>
      <c r="AG87">
        <f t="shared" si="5"/>
        <v>118.70077632416019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1.1907000000000001</v>
      </c>
      <c r="E88">
        <f>GT_NG!S88</f>
        <v>2.080568461328232</v>
      </c>
      <c r="F88">
        <f>GT_Spot!S88</f>
        <v>0</v>
      </c>
      <c r="G88">
        <f>PPCL_NG!S88</f>
        <v>-0.30212121212121212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67.77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29.05</v>
      </c>
      <c r="AB88" s="75">
        <f>-STOA!Q88</f>
        <v>0</v>
      </c>
      <c r="AC88">
        <f t="shared" si="3"/>
        <v>1.0506929840270873</v>
      </c>
      <c r="AD88">
        <f t="shared" si="4"/>
        <v>117.73931232416018</v>
      </c>
      <c r="AE88">
        <f>'IDT-1'!E88</f>
        <v>0</v>
      </c>
      <c r="AF88" s="24"/>
      <c r="AG88">
        <f t="shared" si="5"/>
        <v>117.73931232416018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1.1907000000000001</v>
      </c>
      <c r="E89">
        <f>GT_NG!S89</f>
        <v>2.0816608996539792</v>
      </c>
      <c r="F89">
        <f>GT_Spot!S89</f>
        <v>0</v>
      </c>
      <c r="G89">
        <f>PPCL_NG!S89</f>
        <v>-0.30212121212121212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64.87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29.05</v>
      </c>
      <c r="AB89" s="75">
        <f>-STOA!Q89</f>
        <v>0</v>
      </c>
      <c r="AC89">
        <f t="shared" si="3"/>
        <v>1.0312550680458146</v>
      </c>
      <c r="AD89">
        <f t="shared" si="4"/>
        <v>115.54989615136049</v>
      </c>
      <c r="AE89">
        <f>'IDT-1'!E89</f>
        <v>0</v>
      </c>
      <c r="AF89" s="24"/>
      <c r="AG89">
        <f t="shared" si="5"/>
        <v>115.54989615136049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1.1907000000000001</v>
      </c>
      <c r="E90">
        <f>GT_NG!S90</f>
        <v>2.0816608996539792</v>
      </c>
      <c r="F90">
        <f>GT_Spot!S90</f>
        <v>0</v>
      </c>
      <c r="G90">
        <f>PPCL_NG!S90</f>
        <v>-0.30212121212121212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62.93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29.05</v>
      </c>
      <c r="AB90" s="75">
        <f>-STOA!Q90</f>
        <v>0</v>
      </c>
      <c r="AC90">
        <f t="shared" si="3"/>
        <v>1.0141830680458144</v>
      </c>
      <c r="AD90">
        <f t="shared" si="4"/>
        <v>113.62696815136047</v>
      </c>
      <c r="AE90">
        <f>'IDT-1'!E90</f>
        <v>0</v>
      </c>
      <c r="AF90" s="24"/>
      <c r="AG90">
        <f t="shared" si="5"/>
        <v>113.62696815136047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1.1907000000000001</v>
      </c>
      <c r="E91">
        <f>GT_NG!S91</f>
        <v>2.0816608996539792</v>
      </c>
      <c r="F91">
        <f>GT_Spot!S91</f>
        <v>0</v>
      </c>
      <c r="G91">
        <f>PPCL_NG!S91</f>
        <v>-0.30212121212121212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29.05</v>
      </c>
      <c r="AB91" s="75">
        <f>-STOA!Q91</f>
        <v>0</v>
      </c>
      <c r="AC91">
        <f t="shared" si="3"/>
        <v>0.99719906804581437</v>
      </c>
      <c r="AD91">
        <f t="shared" si="4"/>
        <v>111.71395215136047</v>
      </c>
      <c r="AE91">
        <f>'IDT-1'!E91</f>
        <v>0</v>
      </c>
      <c r="AF91" s="24"/>
      <c r="AG91">
        <f t="shared" si="5"/>
        <v>111.71395215136047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1.1907000000000001</v>
      </c>
      <c r="E92">
        <f>GT_NG!S92</f>
        <v>2.0816608996539792</v>
      </c>
      <c r="F92">
        <f>GT_Spot!S92</f>
        <v>0</v>
      </c>
      <c r="G92">
        <f>PPCL_NG!S92</f>
        <v>-0.30212121212121212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57.12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29.05</v>
      </c>
      <c r="AB92" s="75">
        <f>-STOA!Q92</f>
        <v>0</v>
      </c>
      <c r="AC92">
        <f t="shared" si="3"/>
        <v>0.96305506804581431</v>
      </c>
      <c r="AD92">
        <f t="shared" si="4"/>
        <v>107.86809615136046</v>
      </c>
      <c r="AE92">
        <f>'IDT-1'!E92</f>
        <v>0</v>
      </c>
      <c r="AF92" s="24"/>
      <c r="AG92">
        <f t="shared" si="5"/>
        <v>107.86809615136046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1.1907000000000001</v>
      </c>
      <c r="E93">
        <f>GT_NG!S93</f>
        <v>2.0816608996539792</v>
      </c>
      <c r="F93">
        <f>GT_Spot!S93</f>
        <v>0</v>
      </c>
      <c r="G93">
        <f>PPCL_NG!S93</f>
        <v>-0.30212121212121212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56.16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29.05</v>
      </c>
      <c r="AB93" s="75">
        <f>-STOA!Q93</f>
        <v>0</v>
      </c>
      <c r="AC93">
        <f t="shared" si="3"/>
        <v>0.9546070680458143</v>
      </c>
      <c r="AD93">
        <f t="shared" si="4"/>
        <v>106.91654415136047</v>
      </c>
      <c r="AE93">
        <f>'IDT-1'!E93</f>
        <v>0</v>
      </c>
      <c r="AF93" s="24"/>
      <c r="AG93">
        <f t="shared" si="5"/>
        <v>106.91654415136047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1.1907000000000001</v>
      </c>
      <c r="E94">
        <f>GT_NG!S94</f>
        <v>2.0816608996539792</v>
      </c>
      <c r="F94">
        <f>GT_Spot!S94</f>
        <v>0</v>
      </c>
      <c r="G94">
        <f>PPCL_NG!S94</f>
        <v>-0.30212121212121212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55.19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29.05</v>
      </c>
      <c r="AB94" s="75">
        <f>-STOA!Q94</f>
        <v>0</v>
      </c>
      <c r="AC94">
        <f t="shared" si="3"/>
        <v>0.94607106804581431</v>
      </c>
      <c r="AD94">
        <f t="shared" si="4"/>
        <v>105.95508015136048</v>
      </c>
      <c r="AE94">
        <f>'IDT-1'!E94</f>
        <v>0</v>
      </c>
      <c r="AF94" s="24"/>
      <c r="AG94">
        <f t="shared" si="5"/>
        <v>105.95508015136048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1.1907000000000001</v>
      </c>
      <c r="E95">
        <f>GT_NG!S95</f>
        <v>2.0816608996539792</v>
      </c>
      <c r="F95">
        <f>GT_Spot!S95</f>
        <v>0</v>
      </c>
      <c r="G95">
        <f>PPCL_NG!S95</f>
        <v>-0.30212121212121212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52.28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29.05</v>
      </c>
      <c r="AB95" s="75">
        <f>-STOA!Q95</f>
        <v>0</v>
      </c>
      <c r="AC95">
        <f t="shared" si="3"/>
        <v>0.92046306804581435</v>
      </c>
      <c r="AD95">
        <f t="shared" si="4"/>
        <v>103.07068815136047</v>
      </c>
      <c r="AE95">
        <f>'IDT-1'!E95</f>
        <v>0</v>
      </c>
      <c r="AF95" s="24"/>
      <c r="AG95">
        <f t="shared" si="5"/>
        <v>103.07068815136047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1.1907000000000001</v>
      </c>
      <c r="E96">
        <f>GT_NG!S96</f>
        <v>2.0816608996539792</v>
      </c>
      <c r="F96">
        <f>GT_Spot!S96</f>
        <v>0</v>
      </c>
      <c r="G96">
        <f>PPCL_NG!S96</f>
        <v>-0.30212121212121212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51.31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29.05</v>
      </c>
      <c r="AB96" s="75">
        <f>-STOA!Q96</f>
        <v>0</v>
      </c>
      <c r="AC96">
        <f t="shared" si="3"/>
        <v>0.91192706804581436</v>
      </c>
      <c r="AD96">
        <f t="shared" si="4"/>
        <v>102.10922415136048</v>
      </c>
      <c r="AE96">
        <f>'IDT-1'!E96</f>
        <v>0</v>
      </c>
      <c r="AF96" s="24"/>
      <c r="AG96">
        <f t="shared" si="5"/>
        <v>102.10922415136048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1.1907000000000001</v>
      </c>
      <c r="E97">
        <f>GT_NG!S97</f>
        <v>2.0816608996539792</v>
      </c>
      <c r="F97">
        <f>GT_Spot!S97</f>
        <v>0</v>
      </c>
      <c r="G97">
        <f>PPCL_NG!S97</f>
        <v>-0.30212121212121212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51.31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29.05</v>
      </c>
      <c r="AB97" s="75">
        <f>-STOA!Q97</f>
        <v>0</v>
      </c>
      <c r="AC97">
        <f t="shared" si="3"/>
        <v>0.91192706804581436</v>
      </c>
      <c r="AD97">
        <f t="shared" si="4"/>
        <v>102.10922415136048</v>
      </c>
      <c r="AE97">
        <f>'IDT-1'!E97</f>
        <v>0</v>
      </c>
      <c r="AF97" s="24"/>
      <c r="AG97">
        <f t="shared" si="5"/>
        <v>102.10922415136048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1.1907000000000001</v>
      </c>
      <c r="E98">
        <f>GT_NG!S98</f>
        <v>2.0816608996539792</v>
      </c>
      <c r="F98">
        <f>GT_Spot!S98</f>
        <v>0</v>
      </c>
      <c r="G98">
        <f>PPCL_NG!S98</f>
        <v>-0.30212121212121212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48.41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29.05</v>
      </c>
      <c r="AB98" s="75">
        <f>-STOA!Q98</f>
        <v>0</v>
      </c>
      <c r="AC98">
        <f t="shared" si="3"/>
        <v>0.88640706804581437</v>
      </c>
      <c r="AD98">
        <f t="shared" si="4"/>
        <v>99.234744151360474</v>
      </c>
      <c r="AE98">
        <f>'IDT-1'!E98</f>
        <v>0</v>
      </c>
      <c r="AF98" s="24"/>
      <c r="AG98">
        <f t="shared" si="5"/>
        <v>99.234744151360474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4.9911048196706248E-2</v>
      </c>
      <c r="F99">
        <f t="shared" si="6"/>
        <v>0</v>
      </c>
      <c r="G99">
        <f t="shared" si="6"/>
        <v>8.642085893441713E-2</v>
      </c>
      <c r="H99">
        <f t="shared" si="6"/>
        <v>0</v>
      </c>
      <c r="I99">
        <f t="shared" si="6"/>
        <v>0.45774444000928838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1.4157500000000003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0.6972000000000006</v>
      </c>
      <c r="AB99" s="75">
        <f t="shared" si="6"/>
        <v>0</v>
      </c>
      <c r="AC99">
        <f t="shared" si="6"/>
        <v>2.422486455881195E-2</v>
      </c>
      <c r="AD99">
        <f t="shared" si="6"/>
        <v>2.7113782825816002</v>
      </c>
      <c r="AE99">
        <f t="shared" si="6"/>
        <v>0</v>
      </c>
      <c r="AG99">
        <f t="shared" si="6"/>
        <v>2.7113782825816002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45223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9.5893930763875712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0.28571006181635916</v>
      </c>
      <c r="AD3">
        <f>SUM(B3:AB3,AI3:AR3)-AC3</f>
        <v>10.083683014571211</v>
      </c>
      <c r="AE3">
        <f>'IDT-1'!D3</f>
        <v>0</v>
      </c>
      <c r="AF3" s="24"/>
      <c r="AG3">
        <f>SUM(AD3:AF3)</f>
        <v>10.083683014571211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-11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9.5893930763875712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0.28571006181635916</v>
      </c>
      <c r="AD4">
        <f t="shared" ref="AD4:AD67" si="1">SUM(B4:AB4,AI4:AR4)-AC4</f>
        <v>10.083683014571211</v>
      </c>
      <c r="AE4">
        <f>'IDT-1'!D4</f>
        <v>0</v>
      </c>
      <c r="AF4" s="24"/>
      <c r="AG4">
        <f t="shared" ref="AG4:AG67" si="2">SUM(AD4:AF4)</f>
        <v>10.083683014571211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-11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9.5893930763875712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0.28571006181635916</v>
      </c>
      <c r="AD5">
        <f t="shared" si="1"/>
        <v>10.083683014571211</v>
      </c>
      <c r="AE5">
        <f>'IDT-1'!D5</f>
        <v>0</v>
      </c>
      <c r="AF5" s="24"/>
      <c r="AG5">
        <f t="shared" si="2"/>
        <v>10.083683014571211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-11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9.5893930763875712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0.28571006181635916</v>
      </c>
      <c r="AD6">
        <f t="shared" si="1"/>
        <v>10.083683014571211</v>
      </c>
      <c r="AE6">
        <f>'IDT-1'!D6</f>
        <v>0</v>
      </c>
      <c r="AF6" s="24"/>
      <c r="AG6">
        <f t="shared" si="2"/>
        <v>10.083683014571211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-11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9.5893930763875712</v>
      </c>
      <c r="H7">
        <f>PPCL_Spot!R7</f>
        <v>0</v>
      </c>
      <c r="I7">
        <f>Bawana_NG!R7</f>
        <v>5.0002258049948063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0.28571204890031349</v>
      </c>
      <c r="AD7">
        <f t="shared" si="1"/>
        <v>10.083906832482066</v>
      </c>
      <c r="AE7">
        <f>'IDT-1'!D7</f>
        <v>0</v>
      </c>
      <c r="AF7" s="24"/>
      <c r="AG7">
        <f t="shared" si="2"/>
        <v>10.083906832482066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-11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9.5893930763875712</v>
      </c>
      <c r="H8">
        <f>PPCL_Spot!R8</f>
        <v>0</v>
      </c>
      <c r="I8">
        <f>Bawana_NG!R8</f>
        <v>5.0002258049948063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0.28837548715697209</v>
      </c>
      <c r="AD8">
        <f t="shared" si="1"/>
        <v>9.781243394225406</v>
      </c>
      <c r="AE8">
        <f>'IDT-1'!D8</f>
        <v>0</v>
      </c>
      <c r="AF8" s="24"/>
      <c r="AG8">
        <f t="shared" si="2"/>
        <v>9.781243394225406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-11.3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9.5893930763875712</v>
      </c>
      <c r="H9">
        <f>PPCL_Spot!R9</f>
        <v>0</v>
      </c>
      <c r="I9">
        <f>Bawana_NG!R9</f>
        <v>5.0002258049948063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0.29015111266141114</v>
      </c>
      <c r="AD9">
        <f t="shared" si="1"/>
        <v>9.5794677687209688</v>
      </c>
      <c r="AE9">
        <f>'IDT-1'!D9</f>
        <v>0</v>
      </c>
      <c r="AF9" s="24"/>
      <c r="AG9">
        <f t="shared" si="2"/>
        <v>9.5794677687209688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-11.5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9.5893930763875712</v>
      </c>
      <c r="H10">
        <f>PPCL_Spot!R10</f>
        <v>0</v>
      </c>
      <c r="I10">
        <f>Bawana_NG!R10</f>
        <v>5.0002258049948063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0.29015111266141114</v>
      </c>
      <c r="AD10">
        <f t="shared" si="1"/>
        <v>9.5794677687209688</v>
      </c>
      <c r="AE10">
        <f>'IDT-1'!D10</f>
        <v>0</v>
      </c>
      <c r="AF10" s="24"/>
      <c r="AG10">
        <f t="shared" si="2"/>
        <v>9.5794677687209688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-11.5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-0.1197</v>
      </c>
      <c r="H11">
        <f>PPCL_Spot!R11</f>
        <v>0</v>
      </c>
      <c r="I11">
        <f>Bawana_NG!R11</f>
        <v>5.0002258049948063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0.12514839224941032</v>
      </c>
      <c r="AD11">
        <f t="shared" si="1"/>
        <v>9.2353774127453967</v>
      </c>
      <c r="AE11">
        <f>'IDT-1'!D11</f>
        <v>0</v>
      </c>
      <c r="AF11" s="24"/>
      <c r="AG11">
        <f t="shared" si="2"/>
        <v>9.2353774127453967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-2.2999999999999998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-0.1197</v>
      </c>
      <c r="H12">
        <f>PPCL_Spot!R12</f>
        <v>0</v>
      </c>
      <c r="I12">
        <f>Bawana_NG!R12</f>
        <v>5.0002258049948063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0.12514839224941032</v>
      </c>
      <c r="AD12">
        <f t="shared" si="1"/>
        <v>9.2353774127453967</v>
      </c>
      <c r="AE12">
        <f>'IDT-1'!D12</f>
        <v>0</v>
      </c>
      <c r="AF12" s="24"/>
      <c r="AG12">
        <f t="shared" si="2"/>
        <v>9.2353774127453967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-2.2999999999999998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-0.1197</v>
      </c>
      <c r="H13">
        <f>PPCL_Spot!R13</f>
        <v>0</v>
      </c>
      <c r="I13">
        <f>Bawana_NG!R13</f>
        <v>5.0002258049948063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0.12248495399275172</v>
      </c>
      <c r="AD13">
        <f t="shared" si="1"/>
        <v>9.5380408510020551</v>
      </c>
      <c r="AE13">
        <f>'IDT-1'!D13</f>
        <v>0</v>
      </c>
      <c r="AF13" s="24"/>
      <c r="AG13">
        <f t="shared" si="2"/>
        <v>9.5380408510020551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-0.1197</v>
      </c>
      <c r="H14">
        <f>PPCL_Spot!R14</f>
        <v>0</v>
      </c>
      <c r="I14">
        <f>Bawana_NG!R14</f>
        <v>5.0002258049948063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0.12248495399275172</v>
      </c>
      <c r="AD14">
        <f t="shared" si="1"/>
        <v>9.5380408510020551</v>
      </c>
      <c r="AE14">
        <f>'IDT-1'!D14</f>
        <v>0</v>
      </c>
      <c r="AF14" s="24"/>
      <c r="AG14">
        <f t="shared" si="2"/>
        <v>9.5380408510020551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-0.1197</v>
      </c>
      <c r="H15">
        <f>PPCL_Spot!R15</f>
        <v>0</v>
      </c>
      <c r="I15">
        <f>Bawana_NG!R15</f>
        <v>5.0002258049948063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0.12248495399275172</v>
      </c>
      <c r="AD15">
        <f t="shared" si="1"/>
        <v>9.5380408510020551</v>
      </c>
      <c r="AE15">
        <f>'IDT-1'!D15</f>
        <v>0</v>
      </c>
      <c r="AF15" s="24"/>
      <c r="AG15">
        <f t="shared" si="2"/>
        <v>9.5380408510020551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-0.1197</v>
      </c>
      <c r="H16">
        <f>PPCL_Spot!R16</f>
        <v>0</v>
      </c>
      <c r="I16">
        <f>Bawana_NG!R16</f>
        <v>5.0002258049948063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0.12248495399275172</v>
      </c>
      <c r="AD16">
        <f t="shared" si="1"/>
        <v>9.5380408510020551</v>
      </c>
      <c r="AE16">
        <f>'IDT-1'!D16</f>
        <v>0</v>
      </c>
      <c r="AF16" s="24"/>
      <c r="AG16">
        <f t="shared" si="2"/>
        <v>9.5380408510020551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-0.1197</v>
      </c>
      <c r="H17">
        <f>PPCL_Spot!R17</f>
        <v>0</v>
      </c>
      <c r="I17">
        <f>Bawana_NG!R17</f>
        <v>5.0002258049948063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0.12070932848831266</v>
      </c>
      <c r="AD17">
        <f t="shared" si="1"/>
        <v>9.7398164765064941</v>
      </c>
      <c r="AE17">
        <f>'IDT-1'!D17</f>
        <v>0</v>
      </c>
      <c r="AF17" s="24"/>
      <c r="AG17">
        <f t="shared" si="2"/>
        <v>9.7398164765064941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-1.8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-0.1197</v>
      </c>
      <c r="H18">
        <f>PPCL_Spot!R18</f>
        <v>0</v>
      </c>
      <c r="I18">
        <f>Bawana_NG!R18</f>
        <v>5.0002258049948063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0.12070932848831266</v>
      </c>
      <c r="AD18">
        <f t="shared" si="1"/>
        <v>9.7398164765064941</v>
      </c>
      <c r="AE18">
        <f>'IDT-1'!D18</f>
        <v>0</v>
      </c>
      <c r="AF18" s="24"/>
      <c r="AG18">
        <f t="shared" si="2"/>
        <v>9.7398164765064941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-1.8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-0.1197</v>
      </c>
      <c r="H19">
        <f>PPCL_Spot!R19</f>
        <v>0</v>
      </c>
      <c r="I19">
        <f>Bawana_NG!R19</f>
        <v>5.0002258049948063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0.11804589023165406</v>
      </c>
      <c r="AD19">
        <f t="shared" si="1"/>
        <v>10.042479914763152</v>
      </c>
      <c r="AE19">
        <f>'IDT-1'!D19</f>
        <v>0</v>
      </c>
      <c r="AF19" s="24"/>
      <c r="AG19">
        <f t="shared" si="2"/>
        <v>10.042479914763152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-1.5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-0.1197</v>
      </c>
      <c r="H20">
        <f>PPCL_Spot!R20</f>
        <v>0</v>
      </c>
      <c r="I20">
        <f>Bawana_NG!R20</f>
        <v>5.0002258049948063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0.11804589023165406</v>
      </c>
      <c r="AD20">
        <f t="shared" si="1"/>
        <v>10.042479914763152</v>
      </c>
      <c r="AE20">
        <f>'IDT-1'!D20</f>
        <v>0</v>
      </c>
      <c r="AF20" s="24"/>
      <c r="AG20">
        <f t="shared" si="2"/>
        <v>10.042479914763152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-1.5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-0.1197</v>
      </c>
      <c r="H21">
        <f>PPCL_Spot!R21</f>
        <v>0</v>
      </c>
      <c r="I21">
        <f>Bawana_NG!R21</f>
        <v>5.0002258049948063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0.11360682647055639</v>
      </c>
      <c r="AD21">
        <f t="shared" si="1"/>
        <v>10.54691897852425</v>
      </c>
      <c r="AE21">
        <f>'IDT-1'!D21</f>
        <v>0</v>
      </c>
      <c r="AF21" s="24"/>
      <c r="AG21">
        <f t="shared" si="2"/>
        <v>10.54691897852425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-0.1197</v>
      </c>
      <c r="H22">
        <f>PPCL_Spot!R22</f>
        <v>0</v>
      </c>
      <c r="I22">
        <f>Bawana_NG!R22</f>
        <v>5.0002258049948063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0.10472869894836108</v>
      </c>
      <c r="AD22">
        <f t="shared" si="1"/>
        <v>11.555797106046446</v>
      </c>
      <c r="AE22">
        <f>'IDT-1'!D22</f>
        <v>0</v>
      </c>
      <c r="AF22" s="24"/>
      <c r="AG22">
        <f t="shared" si="2"/>
        <v>11.555797106046446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-0.1197</v>
      </c>
      <c r="H23">
        <f>PPCL_Spot!R23</f>
        <v>0</v>
      </c>
      <c r="I23">
        <f>Bawana_NG!R23</f>
        <v>5.0002258049948063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0.10472869894836108</v>
      </c>
      <c r="AD23">
        <f t="shared" si="1"/>
        <v>11.555797106046446</v>
      </c>
      <c r="AE23">
        <f>'IDT-1'!D23</f>
        <v>0</v>
      </c>
      <c r="AF23" s="24"/>
      <c r="AG23">
        <f t="shared" si="2"/>
        <v>11.555797106046446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-0.1197</v>
      </c>
      <c r="H24">
        <f>PPCL_Spot!R24</f>
        <v>0</v>
      </c>
      <c r="I24">
        <f>Bawana_NG!R24</f>
        <v>5.0002258049948063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0.10472869894836108</v>
      </c>
      <c r="AD24">
        <f t="shared" si="1"/>
        <v>11.555797106046446</v>
      </c>
      <c r="AE24">
        <f>'IDT-1'!D24</f>
        <v>0</v>
      </c>
      <c r="AF24" s="24"/>
      <c r="AG24">
        <f t="shared" si="2"/>
        <v>11.555797106046446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-0.1197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0.1200387118644068</v>
      </c>
      <c r="AD25">
        <f t="shared" si="1"/>
        <v>13.280261288135593</v>
      </c>
      <c r="AE25">
        <f>'IDT-1'!D25</f>
        <v>0</v>
      </c>
      <c r="AF25" s="24"/>
      <c r="AG25">
        <f t="shared" si="2"/>
        <v>13.280261288135593</v>
      </c>
      <c r="AI25" s="34">
        <f>PXIL!L25</f>
        <v>0</v>
      </c>
      <c r="AJ25" s="34">
        <f>PXIL!R25</f>
        <v>0</v>
      </c>
      <c r="AK25" s="34">
        <f>RTM_IEX!L25</f>
        <v>1.74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-0.1197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0.1200387118644068</v>
      </c>
      <c r="AD26">
        <f t="shared" si="1"/>
        <v>13.280261288135593</v>
      </c>
      <c r="AE26">
        <f>'IDT-1'!D26</f>
        <v>0</v>
      </c>
      <c r="AF26" s="24"/>
      <c r="AG26">
        <f t="shared" si="2"/>
        <v>13.280261288135593</v>
      </c>
      <c r="AI26" s="34">
        <f>PXIL!L26</f>
        <v>0</v>
      </c>
      <c r="AJ26" s="34">
        <f>PXIL!R26</f>
        <v>0</v>
      </c>
      <c r="AK26" s="34">
        <f>RTM_IEX!L26</f>
        <v>1.74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-0.1197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0.12857669894836107</v>
      </c>
      <c r="AD27">
        <f t="shared" si="1"/>
        <v>14.241949106046444</v>
      </c>
      <c r="AE27">
        <f>'IDT-1'!D27</f>
        <v>0</v>
      </c>
      <c r="AF27" s="24"/>
      <c r="AG27">
        <f t="shared" si="2"/>
        <v>14.241949106046444</v>
      </c>
      <c r="AI27" s="34">
        <f>PXIL!L27</f>
        <v>0</v>
      </c>
      <c r="AJ27" s="34">
        <f>PXIL!R27</f>
        <v>0</v>
      </c>
      <c r="AK27" s="34">
        <f>RTM_IEX!L27</f>
        <v>2.71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-0.1197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0.13711269894836109</v>
      </c>
      <c r="AD28">
        <f t="shared" si="1"/>
        <v>15.203413106046446</v>
      </c>
      <c r="AE28">
        <f>'IDT-1'!D28</f>
        <v>0</v>
      </c>
      <c r="AF28" s="24"/>
      <c r="AG28">
        <f t="shared" si="2"/>
        <v>15.203413106046446</v>
      </c>
      <c r="AI28" s="34">
        <f>PXIL!L28</f>
        <v>0</v>
      </c>
      <c r="AJ28" s="34">
        <f>PXIL!R28</f>
        <v>0</v>
      </c>
      <c r="AK28" s="34">
        <f>RTM_IEX!L28</f>
        <v>3.68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-0.1197</v>
      </c>
      <c r="H29">
        <f>PPCL_Spot!R29</f>
        <v>0</v>
      </c>
      <c r="I29">
        <f>Bawana_NG!R29</f>
        <v>5.0002258049948063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6.78</v>
      </c>
      <c r="AB29" s="75">
        <f>-STOA!R29</f>
        <v>0</v>
      </c>
      <c r="AC29">
        <f t="shared" si="0"/>
        <v>0.1362326989483611</v>
      </c>
      <c r="AD29">
        <f t="shared" si="1"/>
        <v>15.104293106046445</v>
      </c>
      <c r="AE29">
        <f>'IDT-1'!D29</f>
        <v>0</v>
      </c>
      <c r="AF29" s="24"/>
      <c r="AG29">
        <f t="shared" si="2"/>
        <v>15.104293106046445</v>
      </c>
      <c r="AI29" s="34">
        <f>PXIL!L29</f>
        <v>0</v>
      </c>
      <c r="AJ29" s="34">
        <f>PXIL!R29</f>
        <v>0</v>
      </c>
      <c r="AK29" s="34">
        <f>RTM_IEX!L29</f>
        <v>3.58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-0.1197</v>
      </c>
      <c r="H30">
        <f>PPCL_Spot!R30</f>
        <v>0</v>
      </c>
      <c r="I30">
        <f>Bawana_NG!R30</f>
        <v>5.0002258049948063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6.78</v>
      </c>
      <c r="AB30" s="75">
        <f>-STOA!R30</f>
        <v>0</v>
      </c>
      <c r="AC30">
        <f t="shared" si="0"/>
        <v>0.14309669894836108</v>
      </c>
      <c r="AD30">
        <f t="shared" si="1"/>
        <v>15.877429106046447</v>
      </c>
      <c r="AE30">
        <f>'IDT-1'!D30</f>
        <v>0</v>
      </c>
      <c r="AF30" s="24"/>
      <c r="AG30">
        <f t="shared" si="2"/>
        <v>15.877429106046447</v>
      </c>
      <c r="AI30" s="34">
        <f>PXIL!L30</f>
        <v>0</v>
      </c>
      <c r="AJ30" s="34">
        <f>PXIL!R30</f>
        <v>0</v>
      </c>
      <c r="AK30" s="34">
        <f>RTM_IEX!L30</f>
        <v>4.3600000000000003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-0.1197</v>
      </c>
      <c r="H31">
        <f>PPCL_Spot!R31</f>
        <v>0</v>
      </c>
      <c r="I31">
        <f>Bawana_NG!R31</f>
        <v>5.0002258049948063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6.78</v>
      </c>
      <c r="AB31" s="75">
        <f>-STOA!R31</f>
        <v>0</v>
      </c>
      <c r="AC31">
        <f t="shared" si="0"/>
        <v>0.1387846989483611</v>
      </c>
      <c r="AD31">
        <f t="shared" si="1"/>
        <v>15.391741106046444</v>
      </c>
      <c r="AE31">
        <f>'IDT-1'!D31</f>
        <v>0</v>
      </c>
      <c r="AF31" s="24"/>
      <c r="AG31">
        <f t="shared" si="2"/>
        <v>15.391741106046444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-0.1197</v>
      </c>
      <c r="H32">
        <f>PPCL_Spot!R32</f>
        <v>0</v>
      </c>
      <c r="I32">
        <f>Bawana_NG!R32</f>
        <v>5.0002258049948063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6.78</v>
      </c>
      <c r="AB32" s="75">
        <f>-STOA!R32</f>
        <v>0</v>
      </c>
      <c r="AC32">
        <f t="shared" si="0"/>
        <v>0.14309669894836108</v>
      </c>
      <c r="AD32">
        <f t="shared" si="1"/>
        <v>15.877429106046447</v>
      </c>
      <c r="AE32">
        <f>'IDT-1'!D32</f>
        <v>0</v>
      </c>
      <c r="AF32" s="24"/>
      <c r="AG32">
        <f t="shared" si="2"/>
        <v>15.877429106046447</v>
      </c>
      <c r="AI32" s="34">
        <f>PXIL!L32</f>
        <v>0</v>
      </c>
      <c r="AJ32" s="34">
        <f>PXIL!R32</f>
        <v>0</v>
      </c>
      <c r="AK32" s="34">
        <f>RTM_IEX!L32</f>
        <v>4.3600000000000003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-0.1197</v>
      </c>
      <c r="H33">
        <f>PPCL_Spot!R33</f>
        <v>0</v>
      </c>
      <c r="I33">
        <f>Bawana_NG!R33</f>
        <v>5.0002258049948063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8.17</v>
      </c>
      <c r="AB33" s="75">
        <f>-STOA!R33</f>
        <v>0</v>
      </c>
      <c r="AC33">
        <f t="shared" si="0"/>
        <v>0.1527766989483611</v>
      </c>
      <c r="AD33">
        <f t="shared" si="1"/>
        <v>16.967749106046444</v>
      </c>
      <c r="AE33">
        <f>'IDT-1'!D33</f>
        <v>0</v>
      </c>
      <c r="AF33" s="24"/>
      <c r="AG33">
        <f t="shared" si="2"/>
        <v>16.967749106046444</v>
      </c>
      <c r="AI33" s="34">
        <f>PXIL!L33</f>
        <v>0</v>
      </c>
      <c r="AJ33" s="34">
        <f>PXIL!R33</f>
        <v>0</v>
      </c>
      <c r="AK33" s="34">
        <f>RTM_IEX!L33</f>
        <v>4.07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-0.1197</v>
      </c>
      <c r="H34">
        <f>PPCL_Spot!R34</f>
        <v>0</v>
      </c>
      <c r="I34">
        <f>Bawana_NG!R34</f>
        <v>5.0002258049948063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8.61</v>
      </c>
      <c r="AB34" s="75">
        <f>-STOA!R34</f>
        <v>0</v>
      </c>
      <c r="AC34">
        <f t="shared" si="0"/>
        <v>0.15488869894836108</v>
      </c>
      <c r="AD34">
        <f t="shared" si="1"/>
        <v>17.205637106046446</v>
      </c>
      <c r="AE34">
        <f>'IDT-1'!D34</f>
        <v>0</v>
      </c>
      <c r="AF34" s="24"/>
      <c r="AG34">
        <f t="shared" si="2"/>
        <v>17.205637106046446</v>
      </c>
      <c r="AI34" s="34">
        <f>PXIL!L34</f>
        <v>0</v>
      </c>
      <c r="AJ34" s="34">
        <f>PXIL!R34</f>
        <v>0</v>
      </c>
      <c r="AK34" s="34">
        <f>RTM_IEX!L34</f>
        <v>3.87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-0.1197</v>
      </c>
      <c r="H35">
        <f>PPCL_Spot!R35</f>
        <v>0</v>
      </c>
      <c r="I35">
        <f>Bawana_NG!R35</f>
        <v>5.0002258049948063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9.0500000000000007</v>
      </c>
      <c r="AB35" s="75">
        <f>-STOA!R35</f>
        <v>0</v>
      </c>
      <c r="AC35">
        <f t="shared" si="0"/>
        <v>0.17240069894836108</v>
      </c>
      <c r="AD35">
        <f t="shared" si="1"/>
        <v>19.178125106046448</v>
      </c>
      <c r="AE35">
        <f>'IDT-1'!D35</f>
        <v>0</v>
      </c>
      <c r="AF35" s="24"/>
      <c r="AG35">
        <f t="shared" si="2"/>
        <v>19.178125106046448</v>
      </c>
      <c r="AI35" s="34">
        <f>PXIL!L35</f>
        <v>0</v>
      </c>
      <c r="AJ35" s="34">
        <f>PXIL!R35</f>
        <v>0</v>
      </c>
      <c r="AK35" s="34">
        <f>RTM_IEX!L35</f>
        <v>5.42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-0.1197</v>
      </c>
      <c r="H36">
        <f>PPCL_Spot!R36</f>
        <v>0</v>
      </c>
      <c r="I36">
        <f>Bawana_NG!R36</f>
        <v>5.0002258049948063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9.51</v>
      </c>
      <c r="AB36" s="75">
        <f>-STOA!R36</f>
        <v>0</v>
      </c>
      <c r="AC36">
        <f t="shared" si="0"/>
        <v>0.15515269894836112</v>
      </c>
      <c r="AD36">
        <f t="shared" si="1"/>
        <v>17.235373106046445</v>
      </c>
      <c r="AE36">
        <f>'IDT-1'!D36</f>
        <v>0</v>
      </c>
      <c r="AF36" s="24"/>
      <c r="AG36">
        <f t="shared" si="2"/>
        <v>17.235373106046445</v>
      </c>
      <c r="AI36" s="34">
        <f>PXIL!L36</f>
        <v>0</v>
      </c>
      <c r="AJ36" s="34">
        <f>PXIL!R36</f>
        <v>0</v>
      </c>
      <c r="AK36" s="34">
        <f>RTM_IEX!L36</f>
        <v>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-6.0424242424242422E-2</v>
      </c>
      <c r="H37">
        <f>PPCL_Spot!R37</f>
        <v>0</v>
      </c>
      <c r="I37">
        <f>Bawana_NG!R37</f>
        <v>5.0002258049948063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9.9600000000000009</v>
      </c>
      <c r="AB37" s="75">
        <f>-STOA!R37</f>
        <v>0</v>
      </c>
      <c r="AC37">
        <f t="shared" si="0"/>
        <v>0.15603444121362878</v>
      </c>
      <c r="AD37">
        <f t="shared" si="1"/>
        <v>17.453767121356936</v>
      </c>
      <c r="AE37">
        <f>'IDT-1'!D37</f>
        <v>0</v>
      </c>
      <c r="AF37" s="24"/>
      <c r="AG37">
        <f t="shared" si="2"/>
        <v>17.453767121356936</v>
      </c>
      <c r="AI37" s="34">
        <f>PXIL!L37</f>
        <v>0</v>
      </c>
      <c r="AJ37" s="34">
        <f>PXIL!R37</f>
        <v>0</v>
      </c>
      <c r="AK37" s="34">
        <f>RTM_IEX!L37</f>
        <v>2.71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-6.0424242424242422E-2</v>
      </c>
      <c r="H38">
        <f>PPCL_Spot!R38</f>
        <v>0</v>
      </c>
      <c r="I38">
        <f>Bawana_NG!R38</f>
        <v>5.0002258049948063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10.43</v>
      </c>
      <c r="AB38" s="75">
        <f>-STOA!R38</f>
        <v>0</v>
      </c>
      <c r="AC38">
        <f t="shared" si="0"/>
        <v>0.15594644121362874</v>
      </c>
      <c r="AD38">
        <f t="shared" si="1"/>
        <v>17.443855121356933</v>
      </c>
      <c r="AE38">
        <f>'IDT-1'!D38</f>
        <v>0</v>
      </c>
      <c r="AF38" s="24"/>
      <c r="AG38">
        <f t="shared" si="2"/>
        <v>17.443855121356933</v>
      </c>
      <c r="AI38" s="34">
        <f>PXIL!L38</f>
        <v>0</v>
      </c>
      <c r="AJ38" s="34">
        <f>PXIL!R38</f>
        <v>0</v>
      </c>
      <c r="AK38" s="34">
        <f>RTM_IEX!L38</f>
        <v>2.23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-6.0424242424242422E-2</v>
      </c>
      <c r="H39">
        <f>PPCL_Spot!R39</f>
        <v>0</v>
      </c>
      <c r="I39">
        <f>Bawana_NG!R39</f>
        <v>5.0002258049948063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10.940000000000001</v>
      </c>
      <c r="AB39" s="75">
        <f>-STOA!R39</f>
        <v>0</v>
      </c>
      <c r="AC39">
        <f t="shared" si="0"/>
        <v>0.15612244121362875</v>
      </c>
      <c r="AD39">
        <f t="shared" si="1"/>
        <v>17.463679121356936</v>
      </c>
      <c r="AE39">
        <f>'IDT-1'!D39</f>
        <v>0</v>
      </c>
      <c r="AF39" s="24"/>
      <c r="AG39">
        <f t="shared" si="2"/>
        <v>17.463679121356936</v>
      </c>
      <c r="AI39" s="34">
        <f>PXIL!L39</f>
        <v>0</v>
      </c>
      <c r="AJ39" s="34">
        <f>PXIL!R39</f>
        <v>0</v>
      </c>
      <c r="AK39" s="34">
        <f>RTM_IEX!L39</f>
        <v>1.74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-6.0424242424242422E-2</v>
      </c>
      <c r="H40">
        <f>PPCL_Spot!R40</f>
        <v>0</v>
      </c>
      <c r="I40">
        <f>Bawana_NG!R40</f>
        <v>5.0002258049948063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11.379999999999999</v>
      </c>
      <c r="AB40" s="75">
        <f>-STOA!R40</f>
        <v>0</v>
      </c>
      <c r="AC40">
        <f t="shared" si="0"/>
        <v>0.15577044121362876</v>
      </c>
      <c r="AD40">
        <f t="shared" si="1"/>
        <v>17.424031121356933</v>
      </c>
      <c r="AE40">
        <f>'IDT-1'!D40</f>
        <v>0</v>
      </c>
      <c r="AF40" s="24"/>
      <c r="AG40">
        <f t="shared" si="2"/>
        <v>17.424031121356933</v>
      </c>
      <c r="AI40" s="34">
        <f>PXIL!L40</f>
        <v>0</v>
      </c>
      <c r="AJ40" s="34">
        <f>PXIL!R40</f>
        <v>0</v>
      </c>
      <c r="AK40" s="34">
        <f>RTM_IEX!L40</f>
        <v>1.26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-6.0424242424242422E-2</v>
      </c>
      <c r="H41">
        <f>PPCL_Spot!R41</f>
        <v>0</v>
      </c>
      <c r="I41">
        <f>Bawana_NG!R41</f>
        <v>5.0002258049948063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11.79</v>
      </c>
      <c r="AB41" s="75">
        <f>-STOA!R41</f>
        <v>0</v>
      </c>
      <c r="AC41">
        <f t="shared" si="0"/>
        <v>0.14829044121362875</v>
      </c>
      <c r="AD41">
        <f t="shared" si="1"/>
        <v>16.581511121356936</v>
      </c>
      <c r="AE41">
        <f>'IDT-1'!D41</f>
        <v>0</v>
      </c>
      <c r="AF41" s="24"/>
      <c r="AG41">
        <f t="shared" si="2"/>
        <v>16.581511121356936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-6.0424242424242422E-2</v>
      </c>
      <c r="H42">
        <f>PPCL_Spot!R42</f>
        <v>0</v>
      </c>
      <c r="I42">
        <f>Bawana_NG!R42</f>
        <v>5.0002258049948063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12.14</v>
      </c>
      <c r="AB42" s="75">
        <f>-STOA!R42</f>
        <v>0</v>
      </c>
      <c r="AC42">
        <f t="shared" si="0"/>
        <v>0.15137044121362875</v>
      </c>
      <c r="AD42">
        <f t="shared" si="1"/>
        <v>16.928431121356937</v>
      </c>
      <c r="AE42">
        <f>'IDT-1'!D42</f>
        <v>0</v>
      </c>
      <c r="AF42" s="24"/>
      <c r="AG42">
        <f t="shared" si="2"/>
        <v>16.928431121356937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-6.0424242424242422E-2</v>
      </c>
      <c r="H43">
        <f>PPCL_Spot!R43</f>
        <v>0</v>
      </c>
      <c r="I43">
        <f>Bawana_NG!R43</f>
        <v>5.0002258049948063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12.47</v>
      </c>
      <c r="AB43" s="75">
        <f>-STOA!R43</f>
        <v>0</v>
      </c>
      <c r="AC43">
        <f t="shared" si="0"/>
        <v>0.16315256873582409</v>
      </c>
      <c r="AD43">
        <f t="shared" si="1"/>
        <v>16.246648993834739</v>
      </c>
      <c r="AE43">
        <f>'IDT-1'!D43</f>
        <v>0</v>
      </c>
      <c r="AF43" s="24"/>
      <c r="AG43">
        <f t="shared" si="2"/>
        <v>16.246648993834739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-6.0424242424242422E-2</v>
      </c>
      <c r="H44">
        <f>PPCL_Spot!R44</f>
        <v>0</v>
      </c>
      <c r="I44">
        <f>Bawana_NG!R44</f>
        <v>5.0002258049948063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12.74</v>
      </c>
      <c r="AB44" s="75">
        <f>-STOA!R44</f>
        <v>0</v>
      </c>
      <c r="AC44">
        <f t="shared" si="0"/>
        <v>0.16996763249692176</v>
      </c>
      <c r="AD44">
        <f t="shared" si="1"/>
        <v>16.009833930073643</v>
      </c>
      <c r="AE44">
        <f>'IDT-1'!D44</f>
        <v>0</v>
      </c>
      <c r="AF44" s="24"/>
      <c r="AG44">
        <f t="shared" si="2"/>
        <v>16.009833930073643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-1.5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-6.0424242424242422E-2</v>
      </c>
      <c r="H45">
        <f>PPCL_Spot!R45</f>
        <v>0</v>
      </c>
      <c r="I45">
        <f>Bawana_NG!R45</f>
        <v>5.0002258049948063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12.97</v>
      </c>
      <c r="AB45" s="75">
        <f>-STOA!R45</f>
        <v>0</v>
      </c>
      <c r="AC45">
        <f t="shared" si="0"/>
        <v>0.17465507075358036</v>
      </c>
      <c r="AD45">
        <f t="shared" si="1"/>
        <v>15.935146491816983</v>
      </c>
      <c r="AE45">
        <f>'IDT-1'!D45</f>
        <v>0</v>
      </c>
      <c r="AF45" s="24"/>
      <c r="AG45">
        <f t="shared" si="2"/>
        <v>15.935146491816983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-1.8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-6.0424242424242422E-2</v>
      </c>
      <c r="H46">
        <f>PPCL_Spot!R46</f>
        <v>0</v>
      </c>
      <c r="I46">
        <f>Bawana_NG!R46</f>
        <v>5.0002258049948063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13.36</v>
      </c>
      <c r="AB46" s="75">
        <f>-STOA!R46</f>
        <v>0</v>
      </c>
      <c r="AC46">
        <f t="shared" si="0"/>
        <v>0.1887408237802147</v>
      </c>
      <c r="AD46">
        <f t="shared" si="1"/>
        <v>15.11106073879035</v>
      </c>
      <c r="AE46">
        <f>'IDT-1'!D46</f>
        <v>0</v>
      </c>
      <c r="AF46" s="24"/>
      <c r="AG46">
        <f t="shared" si="2"/>
        <v>15.11106073879035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-6.0424242424242422E-2</v>
      </c>
      <c r="H47">
        <f>PPCL_Spot!R47</f>
        <v>0</v>
      </c>
      <c r="I47">
        <f>Bawana_NG!R47</f>
        <v>5.0002258049948063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13.510000000000002</v>
      </c>
      <c r="AB47" s="75">
        <f>-STOA!R47</f>
        <v>0</v>
      </c>
      <c r="AC47">
        <f t="shared" si="0"/>
        <v>0.19449988754131237</v>
      </c>
      <c r="AD47">
        <f t="shared" si="1"/>
        <v>14.755301675029251</v>
      </c>
      <c r="AE47">
        <f>'IDT-1'!D47</f>
        <v>0</v>
      </c>
      <c r="AF47" s="24"/>
      <c r="AG47">
        <f t="shared" si="2"/>
        <v>14.755301675029251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-3.5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-6.0424242424242422E-2</v>
      </c>
      <c r="H48">
        <f>PPCL_Spot!R48</f>
        <v>0</v>
      </c>
      <c r="I48">
        <f>Bawana_NG!R48</f>
        <v>5.0002258049948063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13.66</v>
      </c>
      <c r="AB48" s="75">
        <f>-STOA!R48</f>
        <v>0</v>
      </c>
      <c r="AC48">
        <f t="shared" si="0"/>
        <v>0.20025895130241003</v>
      </c>
      <c r="AD48">
        <f t="shared" si="1"/>
        <v>14.399542611268151</v>
      </c>
      <c r="AE48">
        <f>'IDT-1'!D48</f>
        <v>0</v>
      </c>
      <c r="AF48" s="24"/>
      <c r="AG48">
        <f t="shared" si="2"/>
        <v>14.399542611268151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-4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-6.0424242424242422E-2</v>
      </c>
      <c r="H49">
        <f>PPCL_Spot!R49</f>
        <v>0</v>
      </c>
      <c r="I49">
        <f>Bawana_NG!R49</f>
        <v>5.0002258049948063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13.83</v>
      </c>
      <c r="AB49" s="75">
        <f>-STOA!R49</f>
        <v>0</v>
      </c>
      <c r="AC49">
        <f t="shared" si="0"/>
        <v>0.20619401506350771</v>
      </c>
      <c r="AD49">
        <f t="shared" si="1"/>
        <v>14.063607547507056</v>
      </c>
      <c r="AE49">
        <f>'IDT-1'!D49</f>
        <v>0</v>
      </c>
      <c r="AF49" s="24"/>
      <c r="AG49">
        <f t="shared" si="2"/>
        <v>14.063607547507056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-4.5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-6.0424242424242422E-2</v>
      </c>
      <c r="H50">
        <f>PPCL_Spot!R50</f>
        <v>0</v>
      </c>
      <c r="I50">
        <f>Bawana_NG!R50</f>
        <v>5.0002258049948063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13.879999999999999</v>
      </c>
      <c r="AB50" s="75">
        <f>-STOA!R50</f>
        <v>0</v>
      </c>
      <c r="AC50">
        <f t="shared" si="0"/>
        <v>0.21107307882460535</v>
      </c>
      <c r="AD50">
        <f t="shared" si="1"/>
        <v>13.608728483745956</v>
      </c>
      <c r="AE50">
        <f>'IDT-1'!D50</f>
        <v>0</v>
      </c>
      <c r="AF50" s="24"/>
      <c r="AG50">
        <f t="shared" si="2"/>
        <v>13.608728483745956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-6.0424242424242422E-2</v>
      </c>
      <c r="H51">
        <f>PPCL_Spot!R51</f>
        <v>0</v>
      </c>
      <c r="I51">
        <f>Bawana_NG!R51</f>
        <v>5.0002258049948063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13.940000000000001</v>
      </c>
      <c r="AB51" s="75">
        <f>-STOA!R51</f>
        <v>0</v>
      </c>
      <c r="AC51">
        <f t="shared" si="0"/>
        <v>0.22047920634680068</v>
      </c>
      <c r="AD51">
        <f t="shared" si="1"/>
        <v>12.659322356223763</v>
      </c>
      <c r="AE51">
        <f>'IDT-1'!D51</f>
        <v>0</v>
      </c>
      <c r="AF51" s="24"/>
      <c r="AG51">
        <f t="shared" si="2"/>
        <v>12.659322356223763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-6.0424242424242422E-2</v>
      </c>
      <c r="H52">
        <f>PPCL_Spot!R52</f>
        <v>0</v>
      </c>
      <c r="I52">
        <f>Bawana_NG!R52</f>
        <v>5.0002258049948063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13.99</v>
      </c>
      <c r="AB52" s="75">
        <f>-STOA!R52</f>
        <v>0</v>
      </c>
      <c r="AC52">
        <f t="shared" si="0"/>
        <v>0.22091920634680068</v>
      </c>
      <c r="AD52">
        <f t="shared" si="1"/>
        <v>12.708882356223762</v>
      </c>
      <c r="AE52">
        <f>'IDT-1'!D52</f>
        <v>0</v>
      </c>
      <c r="AF52" s="24"/>
      <c r="AG52">
        <f t="shared" si="2"/>
        <v>12.708882356223762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-6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-6.0424242424242422E-2</v>
      </c>
      <c r="H53">
        <f>PPCL_Spot!R53</f>
        <v>0</v>
      </c>
      <c r="I53">
        <f>Bawana_NG!R53</f>
        <v>5.0002258049948063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14.09</v>
      </c>
      <c r="AB53" s="75">
        <f>-STOA!R53</f>
        <v>0</v>
      </c>
      <c r="AC53">
        <f t="shared" si="0"/>
        <v>0.23511639763009365</v>
      </c>
      <c r="AD53">
        <f t="shared" si="1"/>
        <v>11.294685164940468</v>
      </c>
      <c r="AE53">
        <f>'IDT-1'!D53</f>
        <v>0</v>
      </c>
      <c r="AF53" s="24"/>
      <c r="AG53">
        <f t="shared" si="2"/>
        <v>11.294685164940468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-7.5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-6.0424242424242422E-2</v>
      </c>
      <c r="H54">
        <f>PPCL_Spot!R54</f>
        <v>0</v>
      </c>
      <c r="I54">
        <f>Bawana_NG!R54</f>
        <v>5.0002258049948063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13.870000000000001</v>
      </c>
      <c r="AB54" s="75">
        <f>-STOA!R54</f>
        <v>0</v>
      </c>
      <c r="AC54">
        <f t="shared" si="0"/>
        <v>0.23318039763009366</v>
      </c>
      <c r="AD54">
        <f t="shared" si="1"/>
        <v>11.07662116494047</v>
      </c>
      <c r="AE54">
        <f>'IDT-1'!D54</f>
        <v>0</v>
      </c>
      <c r="AF54" s="24"/>
      <c r="AG54">
        <f t="shared" si="2"/>
        <v>11.07662116494047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-7.5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-6.0424242424242422E-2</v>
      </c>
      <c r="H55">
        <f>PPCL_Spot!R55</f>
        <v>0</v>
      </c>
      <c r="I55">
        <f>Bawana_NG!R55</f>
        <v>5.0002258049948063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13.83</v>
      </c>
      <c r="AB55" s="75">
        <f>-STOA!R55</f>
        <v>0</v>
      </c>
      <c r="AC55">
        <f t="shared" si="0"/>
        <v>0.24259433790450852</v>
      </c>
      <c r="AD55">
        <f t="shared" si="1"/>
        <v>9.9272072246660557</v>
      </c>
      <c r="AE55">
        <f>'IDT-1'!D55</f>
        <v>0</v>
      </c>
      <c r="AF55" s="24"/>
      <c r="AG55">
        <f t="shared" si="2"/>
        <v>9.9272072246660557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-8.6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-6.0424242424242422E-2</v>
      </c>
      <c r="H56">
        <f>PPCL_Spot!R56</f>
        <v>0</v>
      </c>
      <c r="I56">
        <f>Bawana_NG!R56</f>
        <v>5.0002258049948063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13.75</v>
      </c>
      <c r="AB56" s="75">
        <f>-STOA!R56</f>
        <v>0</v>
      </c>
      <c r="AC56">
        <f t="shared" si="0"/>
        <v>0.24100252515228898</v>
      </c>
      <c r="AD56">
        <f t="shared" si="1"/>
        <v>9.9487990374182758</v>
      </c>
      <c r="AE56">
        <f>'IDT-1'!D56</f>
        <v>0</v>
      </c>
      <c r="AF56" s="24"/>
      <c r="AG56">
        <f t="shared" si="2"/>
        <v>9.9487990374182758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-8.5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-6.0424242424242422E-2</v>
      </c>
      <c r="H57">
        <f>PPCL_Spot!R57</f>
        <v>0</v>
      </c>
      <c r="I57">
        <f>Bawana_NG!R57</f>
        <v>5.0002258049948063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13.45</v>
      </c>
      <c r="AB57" s="75">
        <f>-STOA!R57</f>
        <v>0</v>
      </c>
      <c r="AC57">
        <f t="shared" si="0"/>
        <v>0.24280158891338663</v>
      </c>
      <c r="AD57">
        <f t="shared" si="1"/>
        <v>9.1469999736571737</v>
      </c>
      <c r="AE57">
        <f>'IDT-1'!D57</f>
        <v>0</v>
      </c>
      <c r="AF57" s="24"/>
      <c r="AG57">
        <f t="shared" si="2"/>
        <v>9.1469999736571737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-9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-6.0424242424242422E-2</v>
      </c>
      <c r="H58">
        <f>PPCL_Spot!R58</f>
        <v>0</v>
      </c>
      <c r="I58">
        <f>Bawana_NG!R58</f>
        <v>5.0002258049948063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13.22</v>
      </c>
      <c r="AB58" s="75">
        <f>-STOA!R58</f>
        <v>0</v>
      </c>
      <c r="AC58">
        <f t="shared" si="0"/>
        <v>0.24077758891338666</v>
      </c>
      <c r="AD58">
        <f t="shared" si="1"/>
        <v>8.9190239736571773</v>
      </c>
      <c r="AE58">
        <f>'IDT-1'!D58</f>
        <v>0</v>
      </c>
      <c r="AF58" s="24"/>
      <c r="AG58">
        <f t="shared" si="2"/>
        <v>8.9190239736571773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-9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-6.0424242424242422E-2</v>
      </c>
      <c r="H59">
        <f>PPCL_Spot!R59</f>
        <v>0</v>
      </c>
      <c r="I59">
        <f>Bawana_NG!R59</f>
        <v>5.0002258049948063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12.9</v>
      </c>
      <c r="AB59" s="75">
        <f>-STOA!R59</f>
        <v>0</v>
      </c>
      <c r="AC59">
        <f t="shared" si="0"/>
        <v>0.23796158891338665</v>
      </c>
      <c r="AD59">
        <f t="shared" si="1"/>
        <v>8.601839973657178</v>
      </c>
      <c r="AE59">
        <f>'IDT-1'!D59</f>
        <v>0</v>
      </c>
      <c r="AF59" s="24"/>
      <c r="AG59">
        <f t="shared" si="2"/>
        <v>8.601839973657178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-6.0424242424242422E-2</v>
      </c>
      <c r="H60">
        <f>PPCL_Spot!R60</f>
        <v>0</v>
      </c>
      <c r="I60">
        <f>Bawana_NG!R60</f>
        <v>5.0002258049948063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12.59</v>
      </c>
      <c r="AB60" s="75">
        <f>-STOA!R60</f>
        <v>0</v>
      </c>
      <c r="AC60">
        <f t="shared" si="0"/>
        <v>0.23523358891338661</v>
      </c>
      <c r="AD60">
        <f t="shared" si="1"/>
        <v>8.2945679736571751</v>
      </c>
      <c r="AE60">
        <f>'IDT-1'!D60</f>
        <v>0</v>
      </c>
      <c r="AF60" s="24"/>
      <c r="AG60">
        <f t="shared" si="2"/>
        <v>8.2945679736571751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-6.0424242424242422E-2</v>
      </c>
      <c r="H61">
        <f>PPCL_Spot!R61</f>
        <v>0</v>
      </c>
      <c r="I61">
        <f>Bawana_NG!R61</f>
        <v>5.0002258049948063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12.3</v>
      </c>
      <c r="AB61" s="75">
        <f>-STOA!R61</f>
        <v>0</v>
      </c>
      <c r="AC61">
        <f t="shared" si="0"/>
        <v>0.21492533386899601</v>
      </c>
      <c r="AD61">
        <f t="shared" si="1"/>
        <v>10.024876228701567</v>
      </c>
      <c r="AE61">
        <f>'IDT-1'!D61</f>
        <v>0</v>
      </c>
      <c r="AF61" s="24"/>
      <c r="AG61">
        <f t="shared" si="2"/>
        <v>10.024876228701567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-7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-6.0424242424242422E-2</v>
      </c>
      <c r="H62">
        <f>PPCL_Spot!R62</f>
        <v>0</v>
      </c>
      <c r="I62">
        <f>Bawana_NG!R62</f>
        <v>5.0002258049948063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11.91</v>
      </c>
      <c r="AB62" s="75">
        <f>-STOA!R62</f>
        <v>0</v>
      </c>
      <c r="AC62">
        <f t="shared" si="0"/>
        <v>0.21149333386899599</v>
      </c>
      <c r="AD62">
        <f t="shared" si="1"/>
        <v>9.6383082287015664</v>
      </c>
      <c r="AE62">
        <f>'IDT-1'!D62</f>
        <v>0</v>
      </c>
      <c r="AF62" s="24"/>
      <c r="AG62">
        <f t="shared" si="2"/>
        <v>9.6383082287015664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-6.0424242424242422E-2</v>
      </c>
      <c r="H63">
        <f>PPCL_Spot!R63</f>
        <v>0</v>
      </c>
      <c r="I63">
        <f>Bawana_NG!R63</f>
        <v>5.0002258049948063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11.620000000000001</v>
      </c>
      <c r="AB63" s="75">
        <f>-STOA!R63</f>
        <v>0</v>
      </c>
      <c r="AC63">
        <f t="shared" si="0"/>
        <v>0.20006320634680066</v>
      </c>
      <c r="AD63">
        <f t="shared" si="1"/>
        <v>10.359738356223762</v>
      </c>
      <c r="AE63">
        <f>'IDT-1'!D63</f>
        <v>0</v>
      </c>
      <c r="AF63" s="24"/>
      <c r="AG63">
        <f t="shared" si="2"/>
        <v>10.359738356223762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-6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-6.0424242424242422E-2</v>
      </c>
      <c r="H64">
        <f>PPCL_Spot!R64</f>
        <v>0</v>
      </c>
      <c r="I64">
        <f>Bawana_NG!R64</f>
        <v>5.0002258049948063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11.14</v>
      </c>
      <c r="AB64" s="75">
        <f>-STOA!R64</f>
        <v>0</v>
      </c>
      <c r="AC64">
        <f t="shared" si="0"/>
        <v>0.18696107882460533</v>
      </c>
      <c r="AD64">
        <f t="shared" si="1"/>
        <v>10.89284048374596</v>
      </c>
      <c r="AE64">
        <f>'IDT-1'!D64</f>
        <v>0</v>
      </c>
      <c r="AF64" s="24"/>
      <c r="AG64">
        <f t="shared" si="2"/>
        <v>10.89284048374596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-5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-6.0424242424242422E-2</v>
      </c>
      <c r="H65">
        <f>PPCL_Spot!R65</f>
        <v>0</v>
      </c>
      <c r="I65">
        <f>Bawana_NG!R65</f>
        <v>5.0002258049948063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10.46</v>
      </c>
      <c r="AB65" s="75">
        <f>-STOA!R65</f>
        <v>0</v>
      </c>
      <c r="AC65">
        <f t="shared" si="0"/>
        <v>0.17209895130241004</v>
      </c>
      <c r="AD65">
        <f t="shared" si="1"/>
        <v>11.227702611268155</v>
      </c>
      <c r="AE65">
        <f>'IDT-1'!D65</f>
        <v>0</v>
      </c>
      <c r="AF65" s="24"/>
      <c r="AG65">
        <f t="shared" si="2"/>
        <v>11.227702611268155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-4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-6.0424242424242422E-2</v>
      </c>
      <c r="H66">
        <f>PPCL_Spot!R66</f>
        <v>0</v>
      </c>
      <c r="I66">
        <f>Bawana_NG!R66</f>
        <v>5.0002258049948063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9.68</v>
      </c>
      <c r="AB66" s="75">
        <f>-STOA!R66</f>
        <v>0</v>
      </c>
      <c r="AC66">
        <f t="shared" si="0"/>
        <v>0.1563568237802147</v>
      </c>
      <c r="AD66">
        <f t="shared" si="1"/>
        <v>11.463444738790349</v>
      </c>
      <c r="AE66">
        <f>'IDT-1'!D66</f>
        <v>0</v>
      </c>
      <c r="AF66" s="24"/>
      <c r="AG66">
        <f t="shared" si="2"/>
        <v>11.463444738790349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-6.0424242424242422E-2</v>
      </c>
      <c r="H67">
        <f>PPCL_Spot!R67</f>
        <v>0</v>
      </c>
      <c r="I67">
        <f>Bawana_NG!R67</f>
        <v>5.0002258049948063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9.1999999999999993</v>
      </c>
      <c r="AB67" s="75">
        <f>-STOA!R67</f>
        <v>0</v>
      </c>
      <c r="AC67">
        <f t="shared" si="0"/>
        <v>0.14325469625801937</v>
      </c>
      <c r="AD67">
        <f t="shared" si="1"/>
        <v>11.996546866312544</v>
      </c>
      <c r="AE67">
        <f>'IDT-1'!D67</f>
        <v>0</v>
      </c>
      <c r="AF67" s="24"/>
      <c r="AG67">
        <f t="shared" si="2"/>
        <v>11.996546866312544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-6.0424242424242422E-2</v>
      </c>
      <c r="H68">
        <f>PPCL_Spot!R68</f>
        <v>0</v>
      </c>
      <c r="I68">
        <f>Bawana_NG!R68</f>
        <v>5.0002258049948063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8.5300000000000011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0.12848056873582409</v>
      </c>
      <c r="AD68">
        <f t="shared" ref="AD68:AD98" si="4">SUM(B68:AB68,AI68:AR68)-AC68</f>
        <v>12.34132099383474</v>
      </c>
      <c r="AE68">
        <f>'IDT-1'!D68</f>
        <v>0</v>
      </c>
      <c r="AF68" s="24"/>
      <c r="AG68">
        <f t="shared" ref="AG68:AG98" si="5">SUM(AD68:AF68)</f>
        <v>12.34132099383474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-6.0424242424242422E-2</v>
      </c>
      <c r="H69">
        <f>PPCL_Spot!R69</f>
        <v>0</v>
      </c>
      <c r="I69">
        <f>Bawana_NG!R69</f>
        <v>5.0002258049948063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8.41</v>
      </c>
      <c r="AB69" s="75">
        <f>-STOA!R69</f>
        <v>0</v>
      </c>
      <c r="AC69">
        <f t="shared" si="3"/>
        <v>0.12742456873582408</v>
      </c>
      <c r="AD69">
        <f t="shared" si="4"/>
        <v>12.22237699383474</v>
      </c>
      <c r="AE69">
        <f>'IDT-1'!D69</f>
        <v>0</v>
      </c>
      <c r="AF69" s="24"/>
      <c r="AG69">
        <f t="shared" si="5"/>
        <v>12.22237699383474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-6.0424242424242422E-2</v>
      </c>
      <c r="H70">
        <f>PPCL_Spot!R70</f>
        <v>0</v>
      </c>
      <c r="I70">
        <f>Bawana_NG!R70</f>
        <v>5.0002258049948063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7.78</v>
      </c>
      <c r="AB70" s="75">
        <f>-STOA!R70</f>
        <v>0</v>
      </c>
      <c r="AC70">
        <f t="shared" si="3"/>
        <v>0.12153844121362878</v>
      </c>
      <c r="AD70">
        <f t="shared" si="4"/>
        <v>13.568263121356935</v>
      </c>
      <c r="AE70">
        <f>'IDT-1'!D70</f>
        <v>0</v>
      </c>
      <c r="AF70" s="24"/>
      <c r="AG70">
        <f t="shared" si="5"/>
        <v>13.568263121356935</v>
      </c>
      <c r="AI70" s="34">
        <f>PXIL!L70</f>
        <v>0</v>
      </c>
      <c r="AJ70" s="34">
        <f>PXIL!R70</f>
        <v>0</v>
      </c>
      <c r="AK70" s="34">
        <f>RTM_IEX!L70</f>
        <v>0.97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-6.0424242424242422E-2</v>
      </c>
      <c r="H71">
        <f>PPCL_Spot!R71</f>
        <v>0</v>
      </c>
      <c r="I71">
        <f>Bawana_NG!R71</f>
        <v>5.0002258049948063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7.48</v>
      </c>
      <c r="AB71" s="75">
        <f>-STOA!R71</f>
        <v>0</v>
      </c>
      <c r="AC71">
        <f t="shared" si="3"/>
        <v>0.12743444121362876</v>
      </c>
      <c r="AD71">
        <f t="shared" si="4"/>
        <v>14.232367121356935</v>
      </c>
      <c r="AE71">
        <f>'IDT-1'!D71</f>
        <v>0</v>
      </c>
      <c r="AF71" s="24"/>
      <c r="AG71">
        <f t="shared" si="5"/>
        <v>14.232367121356935</v>
      </c>
      <c r="AI71" s="34">
        <f>PXIL!L71</f>
        <v>0</v>
      </c>
      <c r="AJ71" s="34">
        <f>PXIL!R71</f>
        <v>0</v>
      </c>
      <c r="AK71" s="34">
        <f>RTM_IEX!L71</f>
        <v>1.94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-6.0424242424242422E-2</v>
      </c>
      <c r="H72">
        <f>PPCL_Spot!R72</f>
        <v>0</v>
      </c>
      <c r="I72">
        <f>Bawana_NG!R72</f>
        <v>5.0002258049948063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7.12</v>
      </c>
      <c r="AB72" s="75">
        <f>-STOA!R72</f>
        <v>0</v>
      </c>
      <c r="AC72">
        <f t="shared" si="3"/>
        <v>0.13271444121362877</v>
      </c>
      <c r="AD72">
        <f t="shared" si="4"/>
        <v>14.827087121356934</v>
      </c>
      <c r="AE72">
        <f>'IDT-1'!D72</f>
        <v>0</v>
      </c>
      <c r="AF72" s="24"/>
      <c r="AG72">
        <f t="shared" si="5"/>
        <v>14.827087121356934</v>
      </c>
      <c r="AI72" s="34">
        <f>PXIL!L72</f>
        <v>0</v>
      </c>
      <c r="AJ72" s="34">
        <f>PXIL!R72</f>
        <v>0</v>
      </c>
      <c r="AK72" s="34">
        <f>RTM_IEX!L72</f>
        <v>2.9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-6.0424242424242422E-2</v>
      </c>
      <c r="H73">
        <f>PPCL_Spot!R73</f>
        <v>0</v>
      </c>
      <c r="I73">
        <f>Bawana_NG!R73</f>
        <v>5.0002258049948063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6.9300000000000006</v>
      </c>
      <c r="AB73" s="75">
        <f>-STOA!R73</f>
        <v>0</v>
      </c>
      <c r="AC73">
        <f t="shared" si="3"/>
        <v>0.14811444121362877</v>
      </c>
      <c r="AD73">
        <f t="shared" si="4"/>
        <v>16.561687121356936</v>
      </c>
      <c r="AE73">
        <f>'IDT-1'!D73</f>
        <v>0</v>
      </c>
      <c r="AF73" s="24"/>
      <c r="AG73">
        <f t="shared" si="5"/>
        <v>16.561687121356936</v>
      </c>
      <c r="AI73" s="34">
        <f>PXIL!L73</f>
        <v>0</v>
      </c>
      <c r="AJ73" s="34">
        <f>PXIL!R73</f>
        <v>0</v>
      </c>
      <c r="AK73" s="34">
        <f>RTM_IEX!L73</f>
        <v>4.84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-6.0424242424242422E-2</v>
      </c>
      <c r="H74">
        <f>PPCL_Spot!R74</f>
        <v>0</v>
      </c>
      <c r="I74">
        <f>Bawana_NG!R74</f>
        <v>5.0002258049948063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6.78</v>
      </c>
      <c r="AB74" s="75">
        <f>-STOA!R74</f>
        <v>0</v>
      </c>
      <c r="AC74">
        <f t="shared" si="3"/>
        <v>0.14679444121362878</v>
      </c>
      <c r="AD74">
        <f t="shared" si="4"/>
        <v>16.413007121356934</v>
      </c>
      <c r="AE74">
        <f>'IDT-1'!D74</f>
        <v>0</v>
      </c>
      <c r="AF74" s="24"/>
      <c r="AG74">
        <f t="shared" si="5"/>
        <v>16.413007121356934</v>
      </c>
      <c r="AI74" s="34">
        <f>PXIL!L74</f>
        <v>0</v>
      </c>
      <c r="AJ74" s="34">
        <f>PXIL!R74</f>
        <v>0</v>
      </c>
      <c r="AK74" s="34">
        <f>RTM_IEX!L74</f>
        <v>4.84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-6.0424242424242422E-2</v>
      </c>
      <c r="H75">
        <f>PPCL_Spot!R75</f>
        <v>0</v>
      </c>
      <c r="I75">
        <f>Bawana_NG!R75</f>
        <v>5.0002258049948063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6.78</v>
      </c>
      <c r="AB75" s="75">
        <f>-STOA!R75</f>
        <v>0</v>
      </c>
      <c r="AC75">
        <f t="shared" si="3"/>
        <v>0.15533044121362877</v>
      </c>
      <c r="AD75">
        <f t="shared" si="4"/>
        <v>17.374471121356933</v>
      </c>
      <c r="AE75">
        <f>'IDT-1'!D75</f>
        <v>0</v>
      </c>
      <c r="AF75" s="24"/>
      <c r="AG75">
        <f t="shared" si="5"/>
        <v>17.374471121356933</v>
      </c>
      <c r="AI75" s="34">
        <f>PXIL!L75</f>
        <v>0</v>
      </c>
      <c r="AJ75" s="34">
        <f>PXIL!R75</f>
        <v>0</v>
      </c>
      <c r="AK75" s="34">
        <f>RTM_IEX!L75</f>
        <v>5.81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-6.0424242424242422E-2</v>
      </c>
      <c r="H76">
        <f>PPCL_Spot!R76</f>
        <v>0</v>
      </c>
      <c r="I76">
        <f>Bawana_NG!R76</f>
        <v>5.0002258049948063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0.15533044121362877</v>
      </c>
      <c r="AD76">
        <f t="shared" si="4"/>
        <v>17.374471121356933</v>
      </c>
      <c r="AE76">
        <f>'IDT-1'!D76</f>
        <v>0</v>
      </c>
      <c r="AF76" s="24"/>
      <c r="AG76">
        <f t="shared" si="5"/>
        <v>17.374471121356933</v>
      </c>
      <c r="AI76" s="34">
        <f>PXIL!L76</f>
        <v>0</v>
      </c>
      <c r="AJ76" s="34">
        <f>PXIL!R76</f>
        <v>0</v>
      </c>
      <c r="AK76" s="34">
        <f>RTM_IEX!L76</f>
        <v>5.81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-6.0424242424242422E-2</v>
      </c>
      <c r="H77">
        <f>PPCL_Spot!R77</f>
        <v>0</v>
      </c>
      <c r="I77">
        <f>Bawana_NG!R77</f>
        <v>5.0002258049948063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0.15533044121362877</v>
      </c>
      <c r="AD77">
        <f t="shared" si="4"/>
        <v>17.374471121356933</v>
      </c>
      <c r="AE77">
        <f>'IDT-1'!D77</f>
        <v>0</v>
      </c>
      <c r="AF77" s="24"/>
      <c r="AG77">
        <f t="shared" si="5"/>
        <v>17.374471121356933</v>
      </c>
      <c r="AI77" s="34">
        <f>PXIL!L77</f>
        <v>0</v>
      </c>
      <c r="AJ77" s="34">
        <f>PXIL!R77</f>
        <v>0</v>
      </c>
      <c r="AK77" s="34">
        <f>RTM_IEX!L77</f>
        <v>5.81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-6.0424242424242422E-2</v>
      </c>
      <c r="H78">
        <f>PPCL_Spot!R78</f>
        <v>0</v>
      </c>
      <c r="I78">
        <f>Bawana_NG!R78</f>
        <v>5.0002258049948063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0.15533044121362877</v>
      </c>
      <c r="AD78">
        <f t="shared" si="4"/>
        <v>17.374471121356933</v>
      </c>
      <c r="AE78">
        <f>'IDT-1'!D78</f>
        <v>0</v>
      </c>
      <c r="AF78" s="24"/>
      <c r="AG78">
        <f t="shared" si="5"/>
        <v>17.374471121356933</v>
      </c>
      <c r="AI78" s="34">
        <f>PXIL!L78</f>
        <v>0</v>
      </c>
      <c r="AJ78" s="34">
        <f>PXIL!R78</f>
        <v>0</v>
      </c>
      <c r="AK78" s="34">
        <f>RTM_IEX!L78</f>
        <v>5.81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-6.0424242424242422E-2</v>
      </c>
      <c r="H79">
        <f>PPCL_Spot!R79</f>
        <v>0</v>
      </c>
      <c r="I79">
        <f>Bawana_NG!R79</f>
        <v>5.0002258049948063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0.15533044121362877</v>
      </c>
      <c r="AD79">
        <f t="shared" si="4"/>
        <v>17.374471121356933</v>
      </c>
      <c r="AE79">
        <f>'IDT-1'!D79</f>
        <v>0</v>
      </c>
      <c r="AF79" s="24"/>
      <c r="AG79">
        <f t="shared" si="5"/>
        <v>17.374471121356933</v>
      </c>
      <c r="AI79" s="34">
        <f>PXIL!L79</f>
        <v>0</v>
      </c>
      <c r="AJ79" s="34">
        <f>PXIL!R79</f>
        <v>0</v>
      </c>
      <c r="AK79" s="34">
        <f>RTM_IEX!L79</f>
        <v>5.81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-6.0424242424242422E-2</v>
      </c>
      <c r="H80">
        <f>PPCL_Spot!R80</f>
        <v>0</v>
      </c>
      <c r="I80">
        <f>Bawana_NG!R80</f>
        <v>5.0002258049948063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0.15533044121362877</v>
      </c>
      <c r="AD80">
        <f t="shared" si="4"/>
        <v>17.374471121356933</v>
      </c>
      <c r="AE80">
        <f>'IDT-1'!D80</f>
        <v>0</v>
      </c>
      <c r="AF80" s="24"/>
      <c r="AG80">
        <f t="shared" si="5"/>
        <v>17.374471121356933</v>
      </c>
      <c r="AI80" s="34">
        <f>PXIL!L80</f>
        <v>0</v>
      </c>
      <c r="AJ80" s="34">
        <f>PXIL!R80</f>
        <v>0</v>
      </c>
      <c r="AK80" s="34">
        <f>RTM_IEX!L80</f>
        <v>5.81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-6.0424242424242422E-2</v>
      </c>
      <c r="H81">
        <f>PPCL_Spot!R81</f>
        <v>0</v>
      </c>
      <c r="I81">
        <f>Bawana_NG!R81</f>
        <v>5.0002258049948063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0.15189844121362878</v>
      </c>
      <c r="AD81">
        <f t="shared" si="4"/>
        <v>16.987903121356933</v>
      </c>
      <c r="AE81">
        <f>'IDT-1'!D81</f>
        <v>0</v>
      </c>
      <c r="AF81" s="24"/>
      <c r="AG81">
        <f t="shared" si="5"/>
        <v>16.987903121356933</v>
      </c>
      <c r="AI81" s="34">
        <f>PXIL!L81</f>
        <v>0</v>
      </c>
      <c r="AJ81" s="34">
        <f>PXIL!R81</f>
        <v>0</v>
      </c>
      <c r="AK81" s="34">
        <f>RTM_IEX!L81</f>
        <v>5.42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-6.0424242424242422E-2</v>
      </c>
      <c r="H82">
        <f>PPCL_Spot!R82</f>
        <v>0</v>
      </c>
      <c r="I82">
        <f>Bawana_NG!R82</f>
        <v>5.0002258049948063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0.15110644121362876</v>
      </c>
      <c r="AD82">
        <f t="shared" si="4"/>
        <v>16.898695121356937</v>
      </c>
      <c r="AE82">
        <f>'IDT-1'!D82</f>
        <v>0</v>
      </c>
      <c r="AF82" s="24"/>
      <c r="AG82">
        <f t="shared" si="5"/>
        <v>16.898695121356937</v>
      </c>
      <c r="AI82" s="34">
        <f>PXIL!L82</f>
        <v>0</v>
      </c>
      <c r="AJ82" s="34">
        <f>PXIL!R82</f>
        <v>0</v>
      </c>
      <c r="AK82" s="34">
        <f>RTM_IEX!L82</f>
        <v>5.33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-6.0424242424242422E-2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0.14679444121362878</v>
      </c>
      <c r="AD83">
        <f t="shared" si="4"/>
        <v>16.413007121356934</v>
      </c>
      <c r="AE83">
        <f>'IDT-1'!D83</f>
        <v>0</v>
      </c>
      <c r="AF83" s="24"/>
      <c r="AG83">
        <f t="shared" si="5"/>
        <v>16.413007121356934</v>
      </c>
      <c r="AI83" s="34">
        <f>PXIL!L83</f>
        <v>0</v>
      </c>
      <c r="AJ83" s="34">
        <f>PXIL!R83</f>
        <v>0</v>
      </c>
      <c r="AK83" s="34">
        <f>RTM_IEX!L83</f>
        <v>4.84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-6.0424242424242422E-2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0.14512244121362877</v>
      </c>
      <c r="AD84">
        <f t="shared" si="4"/>
        <v>16.224679121356935</v>
      </c>
      <c r="AE84">
        <f>'IDT-1'!D84</f>
        <v>0</v>
      </c>
      <c r="AF84" s="24"/>
      <c r="AG84">
        <f t="shared" si="5"/>
        <v>16.224679121356935</v>
      </c>
      <c r="AI84" s="34">
        <f>PXIL!L84</f>
        <v>0</v>
      </c>
      <c r="AJ84" s="34">
        <f>PXIL!R84</f>
        <v>0</v>
      </c>
      <c r="AK84" s="34">
        <f>RTM_IEX!L84</f>
        <v>4.6500000000000004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-6.0424242424242422E-2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0.14512244121362877</v>
      </c>
      <c r="AD85">
        <f t="shared" si="4"/>
        <v>16.224679121356935</v>
      </c>
      <c r="AE85">
        <f>'IDT-1'!D85</f>
        <v>0</v>
      </c>
      <c r="AF85" s="24"/>
      <c r="AG85">
        <f t="shared" si="5"/>
        <v>16.224679121356935</v>
      </c>
      <c r="AI85" s="34">
        <f>PXIL!L85</f>
        <v>0</v>
      </c>
      <c r="AJ85" s="34">
        <f>PXIL!R85</f>
        <v>0</v>
      </c>
      <c r="AK85" s="34">
        <f>RTM_IEX!L85</f>
        <v>4.6500000000000004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-6.0424242424242422E-2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0.13658644121362878</v>
      </c>
      <c r="AD86">
        <f t="shared" si="4"/>
        <v>15.263215121356934</v>
      </c>
      <c r="AE86">
        <f>'IDT-1'!D86</f>
        <v>0</v>
      </c>
      <c r="AF86" s="24"/>
      <c r="AG86">
        <f t="shared" si="5"/>
        <v>15.263215121356934</v>
      </c>
      <c r="AI86" s="34">
        <f>PXIL!L86</f>
        <v>0</v>
      </c>
      <c r="AJ86" s="34">
        <f>PXIL!R86</f>
        <v>0</v>
      </c>
      <c r="AK86" s="34">
        <f>RTM_IEX!L86</f>
        <v>3.68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-6.0424242424242422E-2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0.12805044121362877</v>
      </c>
      <c r="AD87">
        <f t="shared" si="4"/>
        <v>14.301751121356935</v>
      </c>
      <c r="AE87">
        <f>'IDT-1'!D87</f>
        <v>0</v>
      </c>
      <c r="AF87" s="24"/>
      <c r="AG87">
        <f t="shared" si="5"/>
        <v>14.301751121356935</v>
      </c>
      <c r="AI87" s="34">
        <f>PXIL!L87</f>
        <v>0</v>
      </c>
      <c r="AJ87" s="34">
        <f>PXIL!R87</f>
        <v>0</v>
      </c>
      <c r="AK87" s="34">
        <f>RTM_IEX!L87</f>
        <v>2.71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-6.0424242424242422E-2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0.12805044121362877</v>
      </c>
      <c r="AD88">
        <f t="shared" si="4"/>
        <v>14.301751121356935</v>
      </c>
      <c r="AE88">
        <f>'IDT-1'!D88</f>
        <v>0</v>
      </c>
      <c r="AF88" s="24"/>
      <c r="AG88">
        <f t="shared" si="5"/>
        <v>14.301751121356935</v>
      </c>
      <c r="AI88" s="34">
        <f>PXIL!L88</f>
        <v>0</v>
      </c>
      <c r="AJ88" s="34">
        <f>PXIL!R88</f>
        <v>0</v>
      </c>
      <c r="AK88" s="34">
        <f>RTM_IEX!L88</f>
        <v>2.71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-6.0424242424242422E-2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0.11951449107240861</v>
      </c>
      <c r="AD89">
        <f t="shared" si="4"/>
        <v>13.340292737268591</v>
      </c>
      <c r="AE89">
        <f>'IDT-1'!D89</f>
        <v>0</v>
      </c>
      <c r="AF89" s="24"/>
      <c r="AG89">
        <f t="shared" si="5"/>
        <v>13.340292737268591</v>
      </c>
      <c r="AI89" s="34">
        <f>PXIL!L89</f>
        <v>0</v>
      </c>
      <c r="AJ89" s="34">
        <f>PXIL!R89</f>
        <v>0</v>
      </c>
      <c r="AK89" s="34">
        <f>RTM_IEX!L89</f>
        <v>1.74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-6.0424242424242422E-2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0.11696249107240861</v>
      </c>
      <c r="AD90">
        <f t="shared" si="4"/>
        <v>13.05284473726859</v>
      </c>
      <c r="AE90">
        <f>'IDT-1'!D90</f>
        <v>0</v>
      </c>
      <c r="AF90" s="24"/>
      <c r="AG90">
        <f t="shared" si="5"/>
        <v>13.05284473726859</v>
      </c>
      <c r="AI90" s="34">
        <f>PXIL!L90</f>
        <v>0</v>
      </c>
      <c r="AJ90" s="34">
        <f>PXIL!R90</f>
        <v>0</v>
      </c>
      <c r="AK90" s="34">
        <f>RTM_IEX!L90</f>
        <v>1.45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-6.0424242424242422E-2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0.11696249107240861</v>
      </c>
      <c r="AD91">
        <f t="shared" si="4"/>
        <v>13.05284473726859</v>
      </c>
      <c r="AE91">
        <f>'IDT-1'!D91</f>
        <v>0</v>
      </c>
      <c r="AF91" s="24"/>
      <c r="AG91">
        <f t="shared" si="5"/>
        <v>13.05284473726859</v>
      </c>
      <c r="AI91" s="34">
        <f>PXIL!L91</f>
        <v>0</v>
      </c>
      <c r="AJ91" s="34">
        <f>PXIL!R91</f>
        <v>0</v>
      </c>
      <c r="AK91" s="34">
        <f>RTM_IEX!L91</f>
        <v>1.45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-6.0424242424242422E-2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0.11097849107240861</v>
      </c>
      <c r="AD92">
        <f t="shared" si="4"/>
        <v>12.37882873726859</v>
      </c>
      <c r="AE92">
        <f>'IDT-1'!D92</f>
        <v>0</v>
      </c>
      <c r="AF92" s="24"/>
      <c r="AG92">
        <f t="shared" si="5"/>
        <v>12.37882873726859</v>
      </c>
      <c r="AI92" s="34">
        <f>PXIL!L92</f>
        <v>0</v>
      </c>
      <c r="AJ92" s="34">
        <f>PXIL!R92</f>
        <v>0</v>
      </c>
      <c r="AK92" s="34">
        <f>RTM_IEX!L92</f>
        <v>0.77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-6.0424242424242422E-2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0.1127384910724086</v>
      </c>
      <c r="AD93">
        <f t="shared" si="4"/>
        <v>12.577068737268592</v>
      </c>
      <c r="AE93">
        <f>'IDT-1'!D93</f>
        <v>0</v>
      </c>
      <c r="AF93" s="24"/>
      <c r="AG93">
        <f t="shared" si="5"/>
        <v>12.577068737268592</v>
      </c>
      <c r="AI93" s="34">
        <f>PXIL!L93</f>
        <v>0</v>
      </c>
      <c r="AJ93" s="34">
        <f>PXIL!R93</f>
        <v>0</v>
      </c>
      <c r="AK93" s="34">
        <f>RTM_IEX!L93</f>
        <v>0.97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-6.0424242424242422E-2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0.1042024910724086</v>
      </c>
      <c r="AD94">
        <f t="shared" si="4"/>
        <v>11.61560473726859</v>
      </c>
      <c r="AE94">
        <f>'IDT-1'!D94</f>
        <v>0</v>
      </c>
      <c r="AF94" s="24"/>
      <c r="AG94">
        <f t="shared" si="5"/>
        <v>11.61560473726859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-6.0424242424242422E-2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0.1042024910724086</v>
      </c>
      <c r="AD95">
        <f t="shared" si="4"/>
        <v>11.61560473726859</v>
      </c>
      <c r="AE95">
        <f>'IDT-1'!D95</f>
        <v>0</v>
      </c>
      <c r="AF95" s="24"/>
      <c r="AG95">
        <f t="shared" si="5"/>
        <v>11.61560473726859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-6.0424242424242422E-2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0.1042024910724086</v>
      </c>
      <c r="AD96">
        <f t="shared" si="4"/>
        <v>11.61560473726859</v>
      </c>
      <c r="AE96">
        <f>'IDT-1'!D96</f>
        <v>0</v>
      </c>
      <c r="AF96" s="24"/>
      <c r="AG96">
        <f t="shared" si="5"/>
        <v>11.61560473726859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-6.0424242424242422E-2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0.1042024910724086</v>
      </c>
      <c r="AD97">
        <f t="shared" si="4"/>
        <v>11.61560473726859</v>
      </c>
      <c r="AE97">
        <f>'IDT-1'!D97</f>
        <v>0</v>
      </c>
      <c r="AF97" s="24"/>
      <c r="AG97">
        <f t="shared" si="5"/>
        <v>11.61560473726859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-6.0424242424242422E-2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0.1042024910724086</v>
      </c>
      <c r="AD98">
        <f t="shared" si="4"/>
        <v>11.61560473726859</v>
      </c>
      <c r="AE98">
        <f>'IDT-1'!D98</f>
        <v>0</v>
      </c>
      <c r="AF98" s="24"/>
      <c r="AG98">
        <f t="shared" si="5"/>
        <v>11.61560473726859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1.7464160395199348E-2</v>
      </c>
      <c r="H99">
        <f t="shared" si="6"/>
        <v>0</v>
      </c>
      <c r="I99">
        <f t="shared" si="6"/>
        <v>0.1200050947768091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0.2098724999999998</v>
      </c>
      <c r="AB99" s="75">
        <f t="shared" si="6"/>
        <v>0</v>
      </c>
      <c r="AC99">
        <f t="shared" si="6"/>
        <v>3.9519118352580917E-3</v>
      </c>
      <c r="AD99">
        <f t="shared" si="6"/>
        <v>0.31617984333675053</v>
      </c>
      <c r="AE99">
        <f t="shared" ref="AE99:AR99" si="7">SUM(AE3:AE98)/4000</f>
        <v>0</v>
      </c>
      <c r="AG99">
        <f t="shared" si="7"/>
        <v>0.31617984333675053</v>
      </c>
      <c r="AI99">
        <f t="shared" si="7"/>
        <v>0</v>
      </c>
      <c r="AJ99">
        <f t="shared" si="7"/>
        <v>0</v>
      </c>
      <c r="AK99">
        <f t="shared" si="7"/>
        <v>3.5265000000000005E-2</v>
      </c>
      <c r="AL99">
        <f t="shared" si="7"/>
        <v>-6.2474999999999996E-2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45223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455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7" t="s">
        <v>218</v>
      </c>
      <c r="Z1" s="227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9" t="s">
        <v>374</v>
      </c>
      <c r="AP1" s="229" t="s">
        <v>375</v>
      </c>
      <c r="AQ1" s="229" t="s">
        <v>376</v>
      </c>
      <c r="AR1" s="229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270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19.364004000000001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2.52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0.19257923520000003</v>
      </c>
      <c r="AD3">
        <f>SUM(B3:AB3,AI3:AR3)-AC3</f>
        <v>21.691424764800001</v>
      </c>
      <c r="AE3">
        <v>0</v>
      </c>
      <c r="AF3" s="24"/>
      <c r="AG3">
        <f>SUM(AD3:AF3)</f>
        <v>21.691424764800001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19.364004000000001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0.17207523520000004</v>
      </c>
      <c r="AD4">
        <f t="shared" ref="AD4:AD67" si="1">SUM(B4:AB4,AI4:AR4)-AC4</f>
        <v>19.381928764800001</v>
      </c>
      <c r="AE4">
        <v>0</v>
      </c>
      <c r="AF4" s="24"/>
      <c r="AG4">
        <f t="shared" ref="AG4:AG67" si="2">SUM(AD4:AF4)</f>
        <v>19.381928764800001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18.946228000000001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0.16672680640000001</v>
      </c>
      <c r="AD5">
        <f t="shared" si="1"/>
        <v>18.779501193600002</v>
      </c>
      <c r="AE5">
        <v>0</v>
      </c>
      <c r="AF5" s="24"/>
      <c r="AG5">
        <f t="shared" si="2"/>
        <v>18.779501193600002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18.674838999999999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0.1643385832</v>
      </c>
      <c r="AD6">
        <f t="shared" si="1"/>
        <v>18.510500416799999</v>
      </c>
      <c r="AE6">
        <v>0</v>
      </c>
      <c r="AF6" s="24"/>
      <c r="AG6">
        <f t="shared" si="2"/>
        <v>18.510500416799999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16.836966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0.14816530080000001</v>
      </c>
      <c r="AD7">
        <f t="shared" si="1"/>
        <v>16.688800699200002</v>
      </c>
      <c r="AE7">
        <v>0</v>
      </c>
      <c r="AF7" s="24"/>
      <c r="AG7">
        <f t="shared" si="2"/>
        <v>16.688800699200002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14.361179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0.1263783752</v>
      </c>
      <c r="AD8">
        <f t="shared" si="1"/>
        <v>14.2348006248</v>
      </c>
      <c r="AE8">
        <v>0</v>
      </c>
      <c r="AF8" s="24"/>
      <c r="AG8">
        <f t="shared" si="2"/>
        <v>14.2348006248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13.960957000000001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0.12285642160000002</v>
      </c>
      <c r="AD9">
        <f t="shared" si="1"/>
        <v>13.838100578400001</v>
      </c>
      <c r="AE9">
        <v>0</v>
      </c>
      <c r="AF9" s="24"/>
      <c r="AG9">
        <f t="shared" si="2"/>
        <v>13.838100578400001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13.347659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0.11745939920000001</v>
      </c>
      <c r="AD10">
        <f t="shared" si="1"/>
        <v>13.230199600800001</v>
      </c>
      <c r="AE10">
        <v>0</v>
      </c>
      <c r="AF10" s="24"/>
      <c r="AG10">
        <f t="shared" si="2"/>
        <v>13.230199600800001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11.617737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0.10223608560000001</v>
      </c>
      <c r="AD11">
        <f t="shared" si="1"/>
        <v>11.5155009144</v>
      </c>
      <c r="AE11">
        <v>0</v>
      </c>
      <c r="AF11" s="24"/>
      <c r="AG11">
        <f t="shared" si="2"/>
        <v>11.5155009144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15.163741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0.1334409208</v>
      </c>
      <c r="AD12">
        <f t="shared" si="1"/>
        <v>15.0303000792</v>
      </c>
      <c r="AE12">
        <v>0</v>
      </c>
      <c r="AF12" s="24"/>
      <c r="AG12">
        <f t="shared" si="2"/>
        <v>15.0303000792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15.833031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0.1393306728</v>
      </c>
      <c r="AD13">
        <f t="shared" si="1"/>
        <v>15.6937003272</v>
      </c>
      <c r="AE13">
        <v>0</v>
      </c>
      <c r="AF13" s="24"/>
      <c r="AG13">
        <f t="shared" si="2"/>
        <v>15.6937003272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15.498386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0.13638579680000001</v>
      </c>
      <c r="AD14">
        <f t="shared" si="1"/>
        <v>15.362000203199999</v>
      </c>
      <c r="AE14">
        <v>0</v>
      </c>
      <c r="AF14" s="24"/>
      <c r="AG14">
        <f t="shared" si="2"/>
        <v>15.362000203199999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17.991323999999999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0.1583236512</v>
      </c>
      <c r="AD15">
        <f t="shared" si="1"/>
        <v>17.833000348799999</v>
      </c>
      <c r="AE15">
        <v>0</v>
      </c>
      <c r="AF15" s="24"/>
      <c r="AG15">
        <f t="shared" si="2"/>
        <v>17.833000348799999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17.78632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0.156519616</v>
      </c>
      <c r="AD16">
        <f t="shared" si="1"/>
        <v>17.629800383999999</v>
      </c>
      <c r="AE16">
        <v>0</v>
      </c>
      <c r="AF16" s="24"/>
      <c r="AG16">
        <f t="shared" si="2"/>
        <v>17.629800383999999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16.022901999999998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0.1410015376</v>
      </c>
      <c r="AD17">
        <f t="shared" si="1"/>
        <v>15.881900462399999</v>
      </c>
      <c r="AE17">
        <v>0</v>
      </c>
      <c r="AF17" s="24"/>
      <c r="AG17">
        <f t="shared" si="2"/>
        <v>15.881900462399999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18.212772999999999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0.16027240239999999</v>
      </c>
      <c r="AD18">
        <f t="shared" si="1"/>
        <v>18.052500597599998</v>
      </c>
      <c r="AE18">
        <v>0</v>
      </c>
      <c r="AF18" s="24"/>
      <c r="AG18">
        <f t="shared" si="2"/>
        <v>18.052500597599998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17.936440999999999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0.15784068079999999</v>
      </c>
      <c r="AD19">
        <f t="shared" si="1"/>
        <v>17.778600319199999</v>
      </c>
      <c r="AE19">
        <v>0</v>
      </c>
      <c r="AF19" s="24"/>
      <c r="AG19">
        <f t="shared" si="2"/>
        <v>17.778600319199999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19.364004000000001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3.39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0.20023523520000003</v>
      </c>
      <c r="AD20">
        <f t="shared" si="1"/>
        <v>22.553768764800001</v>
      </c>
      <c r="AE20">
        <v>0</v>
      </c>
      <c r="AF20" s="24"/>
      <c r="AG20">
        <f t="shared" si="2"/>
        <v>22.553768764800001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19.364004000000001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0.19856323520000002</v>
      </c>
      <c r="AD21">
        <f t="shared" si="1"/>
        <v>22.365440764799999</v>
      </c>
      <c r="AE21">
        <v>0</v>
      </c>
      <c r="AF21" s="24"/>
      <c r="AG21">
        <f t="shared" si="2"/>
        <v>22.365440764799999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19.364004000000001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4.84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0.21299523520000002</v>
      </c>
      <c r="AD22">
        <f t="shared" si="1"/>
        <v>23.9910087648</v>
      </c>
      <c r="AE22">
        <v>0</v>
      </c>
      <c r="AF22" s="24"/>
      <c r="AG22">
        <f t="shared" si="2"/>
        <v>23.9910087648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19.364004000000001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0.21299523520000002</v>
      </c>
      <c r="AD23">
        <f t="shared" si="1"/>
        <v>23.9910087648</v>
      </c>
      <c r="AE23">
        <v>0</v>
      </c>
      <c r="AF23" s="24"/>
      <c r="AG23">
        <f t="shared" si="2"/>
        <v>23.9910087648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19.364004000000001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0.21299523520000002</v>
      </c>
      <c r="AD24">
        <f t="shared" si="1"/>
        <v>23.9910087648</v>
      </c>
      <c r="AE24">
        <v>0</v>
      </c>
      <c r="AF24" s="24"/>
      <c r="AG24">
        <f t="shared" si="2"/>
        <v>23.9910087648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19.364004000000001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0.21299523520000002</v>
      </c>
      <c r="AD25">
        <f t="shared" si="1"/>
        <v>23.9910087648</v>
      </c>
      <c r="AE25">
        <v>0</v>
      </c>
      <c r="AF25" s="24"/>
      <c r="AG25">
        <f t="shared" si="2"/>
        <v>23.9910087648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19.364004000000001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0.21299523520000002</v>
      </c>
      <c r="AD26">
        <f t="shared" si="1"/>
        <v>23.9910087648</v>
      </c>
      <c r="AE26">
        <v>0</v>
      </c>
      <c r="AF26" s="24"/>
      <c r="AG26">
        <f t="shared" si="2"/>
        <v>23.9910087648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19.364004000000001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4.84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0.21299523520000002</v>
      </c>
      <c r="AD27">
        <f t="shared" si="1"/>
        <v>23.9910087648</v>
      </c>
      <c r="AE27">
        <v>0</v>
      </c>
      <c r="AF27" s="24"/>
      <c r="AG27">
        <f t="shared" si="2"/>
        <v>23.9910087648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19.364004000000001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0.21299523520000002</v>
      </c>
      <c r="AD28">
        <f t="shared" si="1"/>
        <v>23.9910087648</v>
      </c>
      <c r="AE28">
        <v>0</v>
      </c>
      <c r="AF28" s="24"/>
      <c r="AG28">
        <f t="shared" si="2"/>
        <v>23.9910087648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19.364004000000001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0.21299523520000002</v>
      </c>
      <c r="AD29">
        <f t="shared" si="1"/>
        <v>23.9910087648</v>
      </c>
      <c r="AE29">
        <v>0</v>
      </c>
      <c r="AF29" s="24"/>
      <c r="AG29">
        <f t="shared" si="2"/>
        <v>23.9910087648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19.364004000000001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0.21299523520000002</v>
      </c>
      <c r="AD30">
        <f t="shared" si="1"/>
        <v>23.9910087648</v>
      </c>
      <c r="AE30">
        <v>0</v>
      </c>
      <c r="AF30" s="24"/>
      <c r="AG30">
        <f t="shared" si="2"/>
        <v>23.9910087648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19.364004000000001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0.19856323520000002</v>
      </c>
      <c r="AD31">
        <f t="shared" si="1"/>
        <v>22.365440764799999</v>
      </c>
      <c r="AE31">
        <v>0</v>
      </c>
      <c r="AF31" s="24"/>
      <c r="AG31">
        <f t="shared" si="2"/>
        <v>22.365440764799999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19.364004000000001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0.21299523520000002</v>
      </c>
      <c r="AD32">
        <f t="shared" si="1"/>
        <v>23.9910087648</v>
      </c>
      <c r="AE32">
        <v>0</v>
      </c>
      <c r="AF32" s="24"/>
      <c r="AG32">
        <f t="shared" si="2"/>
        <v>23.9910087648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19.364004000000001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0.21299523520000002</v>
      </c>
      <c r="AD33">
        <f t="shared" si="1"/>
        <v>23.9910087648</v>
      </c>
      <c r="AE33">
        <v>0</v>
      </c>
      <c r="AF33" s="24"/>
      <c r="AG33">
        <f t="shared" si="2"/>
        <v>23.9910087648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19.364004000000001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0.17717923520000001</v>
      </c>
      <c r="AD34">
        <f t="shared" si="1"/>
        <v>19.9568247648</v>
      </c>
      <c r="AE34">
        <v>0</v>
      </c>
      <c r="AF34" s="24"/>
      <c r="AG34">
        <f t="shared" si="2"/>
        <v>19.9568247648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19.364004000000001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0.19680323520000004</v>
      </c>
      <c r="AD35">
        <f t="shared" si="1"/>
        <v>22.1672007648</v>
      </c>
      <c r="AE35">
        <v>0</v>
      </c>
      <c r="AF35" s="24"/>
      <c r="AG35">
        <f t="shared" si="2"/>
        <v>22.1672007648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19.364004000000001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0.21299523520000002</v>
      </c>
      <c r="AD36">
        <f t="shared" si="1"/>
        <v>23.9910087648</v>
      </c>
      <c r="AE36">
        <v>0</v>
      </c>
      <c r="AF36" s="24"/>
      <c r="AG36">
        <f t="shared" si="2"/>
        <v>23.9910087648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19.364004000000001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4.84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0.21299523520000002</v>
      </c>
      <c r="AD37">
        <f t="shared" si="1"/>
        <v>23.9910087648</v>
      </c>
      <c r="AE37">
        <v>0</v>
      </c>
      <c r="AF37" s="24"/>
      <c r="AG37">
        <f t="shared" si="2"/>
        <v>23.9910087648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19.364004000000001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0.21299523520000002</v>
      </c>
      <c r="AD38">
        <f t="shared" si="1"/>
        <v>23.9910087648</v>
      </c>
      <c r="AE38">
        <v>0</v>
      </c>
      <c r="AF38" s="24"/>
      <c r="AG38">
        <f t="shared" si="2"/>
        <v>23.9910087648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19.364004000000001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0.21299523520000002</v>
      </c>
      <c r="AD39">
        <f t="shared" si="1"/>
        <v>23.9910087648</v>
      </c>
      <c r="AE39">
        <v>0</v>
      </c>
      <c r="AF39" s="24"/>
      <c r="AG39">
        <f t="shared" si="2"/>
        <v>23.9910087648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19.364004000000001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0.21299523520000002</v>
      </c>
      <c r="AD40">
        <f t="shared" si="1"/>
        <v>23.9910087648</v>
      </c>
      <c r="AE40">
        <v>0</v>
      </c>
      <c r="AF40" s="24"/>
      <c r="AG40">
        <f t="shared" si="2"/>
        <v>23.9910087648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19.364004000000001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3.1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0.19768323520000003</v>
      </c>
      <c r="AD41">
        <f t="shared" si="1"/>
        <v>22.266320764800003</v>
      </c>
      <c r="AE41">
        <v>0</v>
      </c>
      <c r="AF41" s="24"/>
      <c r="AG41">
        <f t="shared" si="2"/>
        <v>22.266320764800003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19.364004000000001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0.97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0.17893923520000002</v>
      </c>
      <c r="AD42">
        <f t="shared" si="1"/>
        <v>20.155064764799999</v>
      </c>
      <c r="AE42">
        <v>0</v>
      </c>
      <c r="AF42" s="24"/>
      <c r="AG42">
        <f t="shared" si="2"/>
        <v>20.155064764799999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19.364004000000001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0.21299523520000002</v>
      </c>
      <c r="AD43">
        <f t="shared" si="1"/>
        <v>23.9910087648</v>
      </c>
      <c r="AE43">
        <v>0</v>
      </c>
      <c r="AF43" s="24"/>
      <c r="AG43">
        <f t="shared" si="2"/>
        <v>23.9910087648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19.364004000000001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0.21299523520000002</v>
      </c>
      <c r="AD44">
        <f t="shared" si="1"/>
        <v>23.9910087648</v>
      </c>
      <c r="AE44">
        <v>0</v>
      </c>
      <c r="AF44" s="24"/>
      <c r="AG44">
        <f t="shared" si="2"/>
        <v>23.9910087648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19.364004000000001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1.36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0.18237123520000001</v>
      </c>
      <c r="AD45">
        <f t="shared" si="1"/>
        <v>20.541632764799999</v>
      </c>
      <c r="AE45">
        <v>0</v>
      </c>
      <c r="AF45" s="24"/>
      <c r="AG45">
        <f t="shared" si="2"/>
        <v>20.541632764799999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19.364004000000001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0.77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0.17717923520000001</v>
      </c>
      <c r="AD46">
        <f t="shared" si="1"/>
        <v>19.9568247648</v>
      </c>
      <c r="AE46">
        <v>0</v>
      </c>
      <c r="AF46" s="24"/>
      <c r="AG46">
        <f t="shared" si="2"/>
        <v>19.9568247648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19.364004000000001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0.19680323520000004</v>
      </c>
      <c r="AD47">
        <f t="shared" si="1"/>
        <v>22.1672007648</v>
      </c>
      <c r="AE47">
        <v>0</v>
      </c>
      <c r="AF47" s="24"/>
      <c r="AG47">
        <f t="shared" si="2"/>
        <v>22.1672007648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19.364004000000001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1.1599999999999999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0.18061123520000003</v>
      </c>
      <c r="AD48">
        <f t="shared" si="1"/>
        <v>20.343392764800001</v>
      </c>
      <c r="AE48">
        <v>0</v>
      </c>
      <c r="AF48" s="24"/>
      <c r="AG48">
        <f t="shared" si="2"/>
        <v>20.343392764800001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19.364004000000001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4.84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0.21299523520000002</v>
      </c>
      <c r="AD49">
        <f t="shared" si="1"/>
        <v>23.9910087648</v>
      </c>
      <c r="AE49">
        <v>0</v>
      </c>
      <c r="AF49" s="24"/>
      <c r="AG49">
        <f t="shared" si="2"/>
        <v>23.9910087648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19.364004000000001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3.58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0.20190723520000001</v>
      </c>
      <c r="AD50">
        <f t="shared" si="1"/>
        <v>22.742096764799999</v>
      </c>
      <c r="AE50">
        <v>0</v>
      </c>
      <c r="AF50" s="24"/>
      <c r="AG50">
        <f t="shared" si="2"/>
        <v>22.742096764799999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19.364004000000001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3.29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0.19935523520000001</v>
      </c>
      <c r="AD51">
        <f t="shared" si="1"/>
        <v>22.454648764800002</v>
      </c>
      <c r="AE51">
        <v>0</v>
      </c>
      <c r="AF51" s="24"/>
      <c r="AG51">
        <f t="shared" si="2"/>
        <v>22.454648764800002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19.364004000000001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4.84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0.21299523520000002</v>
      </c>
      <c r="AD52">
        <f t="shared" si="1"/>
        <v>23.9910087648</v>
      </c>
      <c r="AE52">
        <v>0</v>
      </c>
      <c r="AF52" s="24"/>
      <c r="AG52">
        <f t="shared" si="2"/>
        <v>23.9910087648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19.364004000000001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4.84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0.21299523520000002</v>
      </c>
      <c r="AD53">
        <f t="shared" si="1"/>
        <v>23.9910087648</v>
      </c>
      <c r="AE53">
        <v>0</v>
      </c>
      <c r="AF53" s="24"/>
      <c r="AG53">
        <f t="shared" si="2"/>
        <v>23.9910087648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19.364004000000001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3.39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0.20023523520000003</v>
      </c>
      <c r="AD54">
        <f t="shared" si="1"/>
        <v>22.553768764800001</v>
      </c>
      <c r="AE54">
        <v>0</v>
      </c>
      <c r="AF54" s="24"/>
      <c r="AG54">
        <f t="shared" si="2"/>
        <v>22.553768764800001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19.364004000000001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3.29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0.19935523520000001</v>
      </c>
      <c r="AD55">
        <f t="shared" si="1"/>
        <v>22.454648764800002</v>
      </c>
      <c r="AE55">
        <v>0</v>
      </c>
      <c r="AF55" s="24"/>
      <c r="AG55">
        <f t="shared" si="2"/>
        <v>22.454648764800002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19.364004000000001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0.21299523520000002</v>
      </c>
      <c r="AD56">
        <f t="shared" si="1"/>
        <v>23.9910087648</v>
      </c>
      <c r="AE56">
        <v>0</v>
      </c>
      <c r="AF56" s="24"/>
      <c r="AG56">
        <f t="shared" si="2"/>
        <v>23.9910087648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19.364004000000001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4.84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0.21299523520000002</v>
      </c>
      <c r="AD57">
        <f t="shared" si="1"/>
        <v>23.9910087648</v>
      </c>
      <c r="AE57">
        <v>0</v>
      </c>
      <c r="AF57" s="24"/>
      <c r="AG57">
        <f t="shared" si="2"/>
        <v>23.9910087648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19.364004000000001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4.84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0.21299523520000002</v>
      </c>
      <c r="AD58">
        <f t="shared" si="1"/>
        <v>23.9910087648</v>
      </c>
      <c r="AE58">
        <v>0</v>
      </c>
      <c r="AF58" s="24"/>
      <c r="AG58">
        <f t="shared" si="2"/>
        <v>23.9910087648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19.364004000000001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4.84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0.21299523520000002</v>
      </c>
      <c r="AD59">
        <f t="shared" si="1"/>
        <v>23.9910087648</v>
      </c>
      <c r="AE59">
        <v>0</v>
      </c>
      <c r="AF59" s="24"/>
      <c r="AG59">
        <f t="shared" si="2"/>
        <v>23.9910087648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19.364004000000001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4.84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0.21299523520000002</v>
      </c>
      <c r="AD60">
        <f t="shared" si="1"/>
        <v>23.9910087648</v>
      </c>
      <c r="AE60">
        <v>0</v>
      </c>
      <c r="AF60" s="24"/>
      <c r="AG60">
        <f t="shared" si="2"/>
        <v>23.9910087648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19.364004000000001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0.21299523520000002</v>
      </c>
      <c r="AD61">
        <f t="shared" si="1"/>
        <v>23.9910087648</v>
      </c>
      <c r="AE61">
        <v>0</v>
      </c>
      <c r="AF61" s="24"/>
      <c r="AG61">
        <f t="shared" si="2"/>
        <v>23.9910087648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19.364004000000001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0.21299523520000002</v>
      </c>
      <c r="AD62">
        <f t="shared" si="1"/>
        <v>23.9910087648</v>
      </c>
      <c r="AE62">
        <v>0</v>
      </c>
      <c r="AF62" s="24"/>
      <c r="AG62">
        <f t="shared" si="2"/>
        <v>23.9910087648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19.364004000000001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0.21299523520000002</v>
      </c>
      <c r="AD63">
        <f t="shared" si="1"/>
        <v>23.9910087648</v>
      </c>
      <c r="AE63">
        <v>0</v>
      </c>
      <c r="AF63" s="24"/>
      <c r="AG63">
        <f t="shared" si="2"/>
        <v>23.9910087648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19.364004000000001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0.21299523520000002</v>
      </c>
      <c r="AD64">
        <f t="shared" si="1"/>
        <v>23.9910087648</v>
      </c>
      <c r="AE64">
        <v>0</v>
      </c>
      <c r="AF64" s="24"/>
      <c r="AG64">
        <f t="shared" si="2"/>
        <v>23.9910087648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19.364004000000001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3.68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0.20278723520000003</v>
      </c>
      <c r="AD65">
        <f t="shared" si="1"/>
        <v>22.841216764800002</v>
      </c>
      <c r="AE65">
        <v>0</v>
      </c>
      <c r="AF65" s="24"/>
      <c r="AG65">
        <f t="shared" si="2"/>
        <v>22.841216764800002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19.364004000000001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0.21299523520000002</v>
      </c>
      <c r="AD66">
        <f t="shared" si="1"/>
        <v>23.9910087648</v>
      </c>
      <c r="AE66">
        <v>0</v>
      </c>
      <c r="AF66" s="24"/>
      <c r="AG66">
        <f t="shared" si="2"/>
        <v>23.9910087648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19.364004000000001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0.21299523520000002</v>
      </c>
      <c r="AD67">
        <f t="shared" si="1"/>
        <v>23.9910087648</v>
      </c>
      <c r="AE67">
        <v>0</v>
      </c>
      <c r="AF67" s="24"/>
      <c r="AG67">
        <f t="shared" si="2"/>
        <v>23.9910087648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19.364004000000001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0.21299523520000002</v>
      </c>
      <c r="AD68">
        <f t="shared" ref="AD68:AD98" si="4">SUM(B68:AB68,AI68:AR68)-AC68</f>
        <v>23.9910087648</v>
      </c>
      <c r="AE68">
        <v>0</v>
      </c>
      <c r="AF68" s="24"/>
      <c r="AG68">
        <f t="shared" ref="AG68:AG98" si="5">SUM(AD68:AF68)</f>
        <v>23.9910087648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19.364004000000001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0.21299523520000002</v>
      </c>
      <c r="AD69">
        <f t="shared" si="4"/>
        <v>23.9910087648</v>
      </c>
      <c r="AE69">
        <v>0</v>
      </c>
      <c r="AF69" s="24"/>
      <c r="AG69">
        <f t="shared" si="5"/>
        <v>23.9910087648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19.364004000000001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4.84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0.21299523520000002</v>
      </c>
      <c r="AD70">
        <f t="shared" si="4"/>
        <v>23.9910087648</v>
      </c>
      <c r="AE70">
        <v>0</v>
      </c>
      <c r="AF70" s="24"/>
      <c r="AG70">
        <f t="shared" si="5"/>
        <v>23.9910087648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19.364004000000001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0.21299523520000002</v>
      </c>
      <c r="AD71">
        <f t="shared" si="4"/>
        <v>23.9910087648</v>
      </c>
      <c r="AE71">
        <v>0</v>
      </c>
      <c r="AF71" s="24"/>
      <c r="AG71">
        <f t="shared" si="5"/>
        <v>23.9910087648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19.364004000000001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0.21299523520000002</v>
      </c>
      <c r="AD72">
        <f t="shared" si="4"/>
        <v>23.9910087648</v>
      </c>
      <c r="AE72">
        <v>0</v>
      </c>
      <c r="AF72" s="24"/>
      <c r="AG72">
        <f t="shared" si="5"/>
        <v>23.9910087648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19.364004000000001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4.84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0.21299523520000002</v>
      </c>
      <c r="AD73">
        <f t="shared" si="4"/>
        <v>23.9910087648</v>
      </c>
      <c r="AE73">
        <v>0</v>
      </c>
      <c r="AF73" s="24"/>
      <c r="AG73">
        <f t="shared" si="5"/>
        <v>23.9910087648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19.364004000000001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0.21299523520000002</v>
      </c>
      <c r="AD74">
        <f t="shared" si="4"/>
        <v>23.9910087648</v>
      </c>
      <c r="AE74">
        <v>0</v>
      </c>
      <c r="AF74" s="24"/>
      <c r="AG74">
        <f t="shared" si="5"/>
        <v>23.9910087648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19.364004000000001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4.84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0.21299523520000002</v>
      </c>
      <c r="AD75">
        <f t="shared" si="4"/>
        <v>23.9910087648</v>
      </c>
      <c r="AE75">
        <v>0</v>
      </c>
      <c r="AF75" s="24"/>
      <c r="AG75">
        <f t="shared" si="5"/>
        <v>23.9910087648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19.364004000000001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4.84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0.21299523520000002</v>
      </c>
      <c r="AD76">
        <f t="shared" si="4"/>
        <v>23.9910087648</v>
      </c>
      <c r="AE76">
        <v>0</v>
      </c>
      <c r="AF76" s="24"/>
      <c r="AG76">
        <f t="shared" si="5"/>
        <v>23.9910087648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19.364004000000001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0.21299523520000002</v>
      </c>
      <c r="AD77">
        <f t="shared" si="4"/>
        <v>23.9910087648</v>
      </c>
      <c r="AE77">
        <v>0</v>
      </c>
      <c r="AF77" s="24"/>
      <c r="AG77">
        <f t="shared" si="5"/>
        <v>23.9910087648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19.364004000000001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0.21299523520000002</v>
      </c>
      <c r="AD78">
        <f t="shared" si="4"/>
        <v>23.9910087648</v>
      </c>
      <c r="AE78">
        <v>0</v>
      </c>
      <c r="AF78" s="24"/>
      <c r="AG78">
        <f t="shared" si="5"/>
        <v>23.9910087648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19.364004000000001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0.21299523520000002</v>
      </c>
      <c r="AD79">
        <f t="shared" si="4"/>
        <v>23.9910087648</v>
      </c>
      <c r="AE79">
        <v>0</v>
      </c>
      <c r="AF79" s="24"/>
      <c r="AG79">
        <f t="shared" si="5"/>
        <v>23.9910087648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19.364004000000001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4.84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0.21299523520000002</v>
      </c>
      <c r="AD80">
        <f t="shared" si="4"/>
        <v>23.9910087648</v>
      </c>
      <c r="AE80">
        <v>0</v>
      </c>
      <c r="AF80" s="24"/>
      <c r="AG80">
        <f t="shared" si="5"/>
        <v>23.9910087648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19.364004000000001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0.21299523520000002</v>
      </c>
      <c r="AD81">
        <f t="shared" si="4"/>
        <v>23.9910087648</v>
      </c>
      <c r="AE81">
        <v>0</v>
      </c>
      <c r="AF81" s="24"/>
      <c r="AG81">
        <f t="shared" si="5"/>
        <v>23.9910087648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19.364004000000001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0.21299523520000002</v>
      </c>
      <c r="AD82">
        <f t="shared" si="4"/>
        <v>23.9910087648</v>
      </c>
      <c r="AE82">
        <v>0</v>
      </c>
      <c r="AF82" s="24"/>
      <c r="AG82">
        <f t="shared" si="5"/>
        <v>23.9910087648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19.364004000000001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0.21299523520000002</v>
      </c>
      <c r="AD83">
        <f t="shared" si="4"/>
        <v>23.9910087648</v>
      </c>
      <c r="AE83">
        <v>0</v>
      </c>
      <c r="AF83" s="24"/>
      <c r="AG83">
        <f t="shared" si="5"/>
        <v>23.9910087648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19.364004000000001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0.21299523520000002</v>
      </c>
      <c r="AD84">
        <f t="shared" si="4"/>
        <v>23.9910087648</v>
      </c>
      <c r="AE84">
        <v>0</v>
      </c>
      <c r="AF84" s="24"/>
      <c r="AG84">
        <f t="shared" si="5"/>
        <v>23.9910087648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19.364004000000001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0.21299523520000002</v>
      </c>
      <c r="AD85">
        <f t="shared" si="4"/>
        <v>23.9910087648</v>
      </c>
      <c r="AE85">
        <v>0</v>
      </c>
      <c r="AF85" s="24"/>
      <c r="AG85">
        <f t="shared" si="5"/>
        <v>23.9910087648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19.364004000000001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0.21299523520000002</v>
      </c>
      <c r="AD86">
        <f t="shared" si="4"/>
        <v>23.9910087648</v>
      </c>
      <c r="AE86">
        <v>0</v>
      </c>
      <c r="AF86" s="24"/>
      <c r="AG86">
        <f t="shared" si="5"/>
        <v>23.9910087648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19.364004000000001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0.19856323520000002</v>
      </c>
      <c r="AD87">
        <f t="shared" si="4"/>
        <v>22.365440764799999</v>
      </c>
      <c r="AE87">
        <v>0</v>
      </c>
      <c r="AF87" s="24"/>
      <c r="AG87">
        <f t="shared" si="5"/>
        <v>22.365440764799999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19.364004000000001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0.21299523520000002</v>
      </c>
      <c r="AD88">
        <f t="shared" si="4"/>
        <v>23.9910087648</v>
      </c>
      <c r="AE88">
        <v>0</v>
      </c>
      <c r="AF88" s="24"/>
      <c r="AG88">
        <f t="shared" si="5"/>
        <v>23.9910087648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19.364004000000001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0.21299523520000002</v>
      </c>
      <c r="AD89">
        <f t="shared" si="4"/>
        <v>23.9910087648</v>
      </c>
      <c r="AE89">
        <v>0</v>
      </c>
      <c r="AF89" s="24"/>
      <c r="AG89">
        <f t="shared" si="5"/>
        <v>23.9910087648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19.364004000000001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0.21299523520000002</v>
      </c>
      <c r="AD90">
        <f t="shared" si="4"/>
        <v>23.9910087648</v>
      </c>
      <c r="AE90">
        <v>0</v>
      </c>
      <c r="AF90" s="24"/>
      <c r="AG90">
        <f t="shared" si="5"/>
        <v>23.9910087648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19.364004000000001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0.21299523520000002</v>
      </c>
      <c r="AD91">
        <f t="shared" si="4"/>
        <v>23.9910087648</v>
      </c>
      <c r="AE91">
        <v>0</v>
      </c>
      <c r="AF91" s="24"/>
      <c r="AG91">
        <f t="shared" si="5"/>
        <v>23.9910087648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19.364004000000001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0.21299523520000002</v>
      </c>
      <c r="AD92">
        <f t="shared" si="4"/>
        <v>23.9910087648</v>
      </c>
      <c r="AE92">
        <v>0</v>
      </c>
      <c r="AF92" s="24"/>
      <c r="AG92">
        <f t="shared" si="5"/>
        <v>23.9910087648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19.364004000000001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4.84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0.21299523520000002</v>
      </c>
      <c r="AD93">
        <f t="shared" si="4"/>
        <v>23.9910087648</v>
      </c>
      <c r="AE93">
        <v>0</v>
      </c>
      <c r="AF93" s="24"/>
      <c r="AG93">
        <f t="shared" si="5"/>
        <v>23.9910087648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19.364004000000001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3.97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0.20533923520000003</v>
      </c>
      <c r="AD94">
        <f t="shared" si="4"/>
        <v>23.1286647648</v>
      </c>
      <c r="AE94">
        <v>0</v>
      </c>
      <c r="AF94" s="24"/>
      <c r="AG94">
        <f t="shared" si="5"/>
        <v>23.1286647648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19.364004000000001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0.19680323520000004</v>
      </c>
      <c r="AD95">
        <f t="shared" si="4"/>
        <v>22.1672007648</v>
      </c>
      <c r="AE95">
        <v>0</v>
      </c>
      <c r="AF95" s="24"/>
      <c r="AG95">
        <f t="shared" si="5"/>
        <v>22.1672007648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19.364004000000001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1.74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0.18571523520000002</v>
      </c>
      <c r="AD96">
        <f t="shared" si="4"/>
        <v>20.9182887648</v>
      </c>
      <c r="AE96">
        <v>0</v>
      </c>
      <c r="AF96" s="24"/>
      <c r="AG96">
        <f t="shared" si="5"/>
        <v>20.9182887648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19.364004000000001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3.68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0.20278723520000003</v>
      </c>
      <c r="AD97">
        <f t="shared" si="4"/>
        <v>22.841216764800002</v>
      </c>
      <c r="AE97">
        <v>0</v>
      </c>
      <c r="AF97" s="24"/>
      <c r="AG97">
        <f t="shared" si="5"/>
        <v>22.841216764800002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19.364004000000001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2.13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0.18914723520000001</v>
      </c>
      <c r="AD98">
        <f t="shared" si="4"/>
        <v>21.3048567648</v>
      </c>
      <c r="AE98">
        <v>0</v>
      </c>
      <c r="AF98" s="24"/>
      <c r="AG98">
        <f t="shared" si="5"/>
        <v>21.3048567648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0.4526687017500004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8.4364999999999954E-2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4.7258965753999996E-3</v>
      </c>
      <c r="AD99">
        <f t="shared" si="6"/>
        <v>0.53230780517459964</v>
      </c>
      <c r="AE99">
        <f t="shared" ref="AE99:AR99" si="8">SUM(AE3:AE98)/4000</f>
        <v>0</v>
      </c>
      <c r="AG99">
        <f t="shared" si="8"/>
        <v>0.53230780517459964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45223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265</v>
      </c>
      <c r="C3" s="16">
        <f>'[1]24'!C5</f>
        <v>0</v>
      </c>
      <c r="D3" s="16">
        <f>'[1]24'!D5</f>
        <v>65</v>
      </c>
      <c r="E3" s="16">
        <f>'[1]24'!E5</f>
        <v>0</v>
      </c>
      <c r="F3" s="15">
        <f>SUM(B3:E3)</f>
        <v>330</v>
      </c>
      <c r="G3" s="15">
        <f>'[1]24'!H5</f>
        <v>158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158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'[1]24'!B6</f>
        <v>265</v>
      </c>
      <c r="C4" s="16">
        <f>'[1]24'!C6</f>
        <v>0</v>
      </c>
      <c r="D4" s="16">
        <f>'[1]24'!D6</f>
        <v>65</v>
      </c>
      <c r="E4" s="16">
        <f>'[1]24'!E6</f>
        <v>0</v>
      </c>
      <c r="F4" s="15">
        <f>SUM(B4:E4)</f>
        <v>330</v>
      </c>
      <c r="G4" s="15">
        <f>'[1]24'!H6</f>
        <v>158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158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'[1]24'!B7</f>
        <v>265</v>
      </c>
      <c r="C5" s="16">
        <f>'[1]24'!C7</f>
        <v>0</v>
      </c>
      <c r="D5" s="16">
        <f>'[1]24'!D7</f>
        <v>65</v>
      </c>
      <c r="E5" s="16">
        <f>'[1]24'!E7</f>
        <v>0</v>
      </c>
      <c r="F5" s="15">
        <f t="shared" ref="F5:F68" si="6">SUM(B5:E5)</f>
        <v>330</v>
      </c>
      <c r="G5" s="15">
        <f>'[1]24'!H7</f>
        <v>158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158</v>
      </c>
      <c r="L5" s="18">
        <f>frq!C5</f>
        <v>1</v>
      </c>
      <c r="M5" s="16">
        <f t="shared" si="0"/>
        <v>158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158</v>
      </c>
      <c r="R5" s="125"/>
    </row>
    <row r="6" spans="1:18">
      <c r="A6" s="8" t="s">
        <v>48</v>
      </c>
      <c r="B6" s="15">
        <f>'[1]24'!B8</f>
        <v>265</v>
      </c>
      <c r="C6" s="16">
        <f>'[1]24'!C8</f>
        <v>0</v>
      </c>
      <c r="D6" s="16">
        <f>'[1]24'!D8</f>
        <v>65</v>
      </c>
      <c r="E6" s="16">
        <f>'[1]24'!E8</f>
        <v>0</v>
      </c>
      <c r="F6" s="15">
        <f t="shared" si="6"/>
        <v>330</v>
      </c>
      <c r="G6" s="15">
        <f>'[1]24'!H8</f>
        <v>158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158</v>
      </c>
      <c r="L6" s="18">
        <f>frq!C6</f>
        <v>1</v>
      </c>
      <c r="M6" s="16">
        <f t="shared" si="0"/>
        <v>158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'[1]24'!B9</f>
        <v>265</v>
      </c>
      <c r="C7" s="16">
        <f>'[1]24'!C9</f>
        <v>0</v>
      </c>
      <c r="D7" s="16">
        <f>'[1]24'!D9</f>
        <v>65</v>
      </c>
      <c r="E7" s="16">
        <f>'[1]24'!E9</f>
        <v>0</v>
      </c>
      <c r="F7" s="15">
        <f t="shared" si="6"/>
        <v>330</v>
      </c>
      <c r="G7" s="15">
        <f>'[1]24'!H9</f>
        <v>158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'[1]24'!B10</f>
        <v>265</v>
      </c>
      <c r="C8" s="16">
        <f>'[1]24'!C10</f>
        <v>0</v>
      </c>
      <c r="D8" s="16">
        <f>'[1]24'!D10</f>
        <v>65</v>
      </c>
      <c r="E8" s="16">
        <f>'[1]24'!E10</f>
        <v>0</v>
      </c>
      <c r="F8" s="15">
        <f t="shared" si="6"/>
        <v>330</v>
      </c>
      <c r="G8" s="15">
        <f>'[1]24'!H10</f>
        <v>158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'[1]24'!B11</f>
        <v>265</v>
      </c>
      <c r="C9" s="16">
        <f>'[1]24'!C11</f>
        <v>0</v>
      </c>
      <c r="D9" s="16">
        <f>'[1]24'!D11</f>
        <v>65</v>
      </c>
      <c r="E9" s="16">
        <f>'[1]24'!E11</f>
        <v>0</v>
      </c>
      <c r="F9" s="15">
        <f t="shared" si="6"/>
        <v>330</v>
      </c>
      <c r="G9" s="15">
        <f>'[1]24'!H11</f>
        <v>158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158</v>
      </c>
      <c r="L9" s="18">
        <f>frq!C9</f>
        <v>1</v>
      </c>
      <c r="M9" s="16">
        <f t="shared" si="0"/>
        <v>158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'[1]24'!B12</f>
        <v>265</v>
      </c>
      <c r="C10" s="16">
        <f>'[1]24'!C12</f>
        <v>0</v>
      </c>
      <c r="D10" s="16">
        <f>'[1]24'!D12</f>
        <v>65</v>
      </c>
      <c r="E10" s="16">
        <f>'[1]24'!E12</f>
        <v>0</v>
      </c>
      <c r="F10" s="15">
        <f t="shared" si="6"/>
        <v>330</v>
      </c>
      <c r="G10" s="15">
        <f>'[1]24'!H12</f>
        <v>158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'[1]24'!B13</f>
        <v>265</v>
      </c>
      <c r="C11" s="16">
        <f>'[1]24'!C13</f>
        <v>0</v>
      </c>
      <c r="D11" s="16">
        <f>'[1]24'!D13</f>
        <v>65</v>
      </c>
      <c r="E11" s="16">
        <f>'[1]24'!E13</f>
        <v>0</v>
      </c>
      <c r="F11" s="15">
        <f t="shared" si="6"/>
        <v>330</v>
      </c>
      <c r="G11" s="15">
        <f>'[1]24'!H13</f>
        <v>-1.9950000000000001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-1.9950000000000001</v>
      </c>
      <c r="L11" s="18">
        <f>frq!C11</f>
        <v>1</v>
      </c>
      <c r="M11" s="16">
        <f t="shared" si="0"/>
        <v>-1.9950000000000001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-1.9950000000000001</v>
      </c>
    </row>
    <row r="12" spans="1:18">
      <c r="A12" s="8" t="s">
        <v>54</v>
      </c>
      <c r="B12" s="15">
        <f>'[1]24'!B14</f>
        <v>265</v>
      </c>
      <c r="C12" s="16">
        <f>'[1]24'!C14</f>
        <v>0</v>
      </c>
      <c r="D12" s="16">
        <f>'[1]24'!D14</f>
        <v>65</v>
      </c>
      <c r="E12" s="16">
        <f>'[1]24'!E14</f>
        <v>0</v>
      </c>
      <c r="F12" s="15">
        <f t="shared" si="6"/>
        <v>330</v>
      </c>
      <c r="G12" s="15">
        <f>'[1]24'!H14</f>
        <v>-1.9950000000000001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-1.9950000000000001</v>
      </c>
      <c r="L12" s="18">
        <f>frq!C12</f>
        <v>1</v>
      </c>
      <c r="M12" s="16">
        <f t="shared" si="0"/>
        <v>-1.9950000000000001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-1.9950000000000001</v>
      </c>
    </row>
    <row r="13" spans="1:18">
      <c r="A13" s="8" t="s">
        <v>55</v>
      </c>
      <c r="B13" s="15">
        <f>'[1]24'!B15</f>
        <v>265</v>
      </c>
      <c r="C13" s="16">
        <f>'[1]24'!C15</f>
        <v>0</v>
      </c>
      <c r="D13" s="16">
        <f>'[1]24'!D15</f>
        <v>65</v>
      </c>
      <c r="E13" s="16">
        <f>'[1]24'!E15</f>
        <v>0</v>
      </c>
      <c r="F13" s="15">
        <f t="shared" si="6"/>
        <v>330</v>
      </c>
      <c r="G13" s="15">
        <f>'[1]24'!H15</f>
        <v>-1.9950000000000001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-1.9950000000000001</v>
      </c>
      <c r="L13" s="18">
        <f>frq!C13</f>
        <v>1</v>
      </c>
      <c r="M13" s="16">
        <f t="shared" si="0"/>
        <v>-1.9950000000000001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-1.9950000000000001</v>
      </c>
    </row>
    <row r="14" spans="1:18">
      <c r="A14" s="8" t="s">
        <v>56</v>
      </c>
      <c r="B14" s="15">
        <f>'[1]24'!B16</f>
        <v>265</v>
      </c>
      <c r="C14" s="16">
        <f>'[1]24'!C16</f>
        <v>0</v>
      </c>
      <c r="D14" s="16">
        <f>'[1]24'!D16</f>
        <v>65</v>
      </c>
      <c r="E14" s="16">
        <f>'[1]24'!E16</f>
        <v>0</v>
      </c>
      <c r="F14" s="15">
        <f t="shared" si="6"/>
        <v>330</v>
      </c>
      <c r="G14" s="15">
        <f>'[1]24'!H16</f>
        <v>-1.9950000000000001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-1.9950000000000001</v>
      </c>
      <c r="L14" s="18">
        <f>frq!C14</f>
        <v>1</v>
      </c>
      <c r="M14" s="16">
        <f t="shared" si="0"/>
        <v>-1.9950000000000001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-1.9950000000000001</v>
      </c>
    </row>
    <row r="15" spans="1:18">
      <c r="A15" s="8" t="s">
        <v>57</v>
      </c>
      <c r="B15" s="15">
        <f>'[1]24'!B17</f>
        <v>265</v>
      </c>
      <c r="C15" s="16">
        <f>'[1]24'!C17</f>
        <v>0</v>
      </c>
      <c r="D15" s="16">
        <f>'[1]24'!D17</f>
        <v>65</v>
      </c>
      <c r="E15" s="16">
        <f>'[1]24'!E17</f>
        <v>0</v>
      </c>
      <c r="F15" s="15">
        <f t="shared" si="6"/>
        <v>330</v>
      </c>
      <c r="G15" s="15">
        <f>'[1]24'!H17</f>
        <v>-1.9950000000000001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-1.9950000000000001</v>
      </c>
      <c r="L15" s="18">
        <f>frq!C15</f>
        <v>1</v>
      </c>
      <c r="M15" s="16">
        <f t="shared" si="0"/>
        <v>-1.9950000000000001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-1.9950000000000001</v>
      </c>
    </row>
    <row r="16" spans="1:18">
      <c r="A16" s="8" t="s">
        <v>58</v>
      </c>
      <c r="B16" s="15">
        <f>'[1]24'!B18</f>
        <v>265</v>
      </c>
      <c r="C16" s="16">
        <f>'[1]24'!C18</f>
        <v>0</v>
      </c>
      <c r="D16" s="16">
        <f>'[1]24'!D18</f>
        <v>65</v>
      </c>
      <c r="E16" s="16">
        <f>'[1]24'!E18</f>
        <v>0</v>
      </c>
      <c r="F16" s="15">
        <f t="shared" si="6"/>
        <v>330</v>
      </c>
      <c r="G16" s="15">
        <f>'[1]24'!H18</f>
        <v>-1.9950000000000001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-1.9950000000000001</v>
      </c>
      <c r="L16" s="18">
        <f>frq!C16</f>
        <v>1</v>
      </c>
      <c r="M16" s="16">
        <f t="shared" si="0"/>
        <v>-1.9950000000000001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-1.9950000000000001</v>
      </c>
    </row>
    <row r="17" spans="1:17">
      <c r="A17" s="8" t="s">
        <v>59</v>
      </c>
      <c r="B17" s="15">
        <f>'[1]24'!B19</f>
        <v>265</v>
      </c>
      <c r="C17" s="16">
        <f>'[1]24'!C19</f>
        <v>0</v>
      </c>
      <c r="D17" s="16">
        <f>'[1]24'!D19</f>
        <v>65</v>
      </c>
      <c r="E17" s="16">
        <f>'[1]24'!E19</f>
        <v>0</v>
      </c>
      <c r="F17" s="15">
        <f t="shared" si="6"/>
        <v>330</v>
      </c>
      <c r="G17" s="15">
        <f>'[1]24'!H19</f>
        <v>-1.9950000000000001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-1.9950000000000001</v>
      </c>
      <c r="L17" s="18">
        <f>frq!C17</f>
        <v>1</v>
      </c>
      <c r="M17" s="16">
        <f t="shared" si="0"/>
        <v>-1.9950000000000001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-1.9950000000000001</v>
      </c>
    </row>
    <row r="18" spans="1:17">
      <c r="A18" s="8" t="s">
        <v>60</v>
      </c>
      <c r="B18" s="15">
        <f>'[1]24'!B20</f>
        <v>265</v>
      </c>
      <c r="C18" s="16">
        <f>'[1]24'!C20</f>
        <v>0</v>
      </c>
      <c r="D18" s="16">
        <f>'[1]24'!D20</f>
        <v>65</v>
      </c>
      <c r="E18" s="16">
        <f>'[1]24'!E20</f>
        <v>0</v>
      </c>
      <c r="F18" s="15">
        <f t="shared" si="6"/>
        <v>330</v>
      </c>
      <c r="G18" s="15">
        <f>'[1]24'!H20</f>
        <v>-1.9950000000000001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-1.9950000000000001</v>
      </c>
      <c r="L18" s="18">
        <f>frq!C18</f>
        <v>1</v>
      </c>
      <c r="M18" s="16">
        <f t="shared" si="0"/>
        <v>-1.9950000000000001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-1.9950000000000001</v>
      </c>
    </row>
    <row r="19" spans="1:17">
      <c r="A19" s="8" t="s">
        <v>61</v>
      </c>
      <c r="B19" s="15">
        <f>'[1]24'!B21</f>
        <v>265</v>
      </c>
      <c r="C19" s="16">
        <f>'[1]24'!C21</f>
        <v>0</v>
      </c>
      <c r="D19" s="16">
        <f>'[1]24'!D21</f>
        <v>65</v>
      </c>
      <c r="E19" s="16">
        <f>'[1]24'!E21</f>
        <v>0</v>
      </c>
      <c r="F19" s="15">
        <f t="shared" si="6"/>
        <v>330</v>
      </c>
      <c r="G19" s="15">
        <f>'[1]24'!H21</f>
        <v>-1.9950000000000001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-1.9950000000000001</v>
      </c>
      <c r="L19" s="18">
        <f>frq!C19</f>
        <v>1</v>
      </c>
      <c r="M19" s="16">
        <f t="shared" si="0"/>
        <v>-1.9950000000000001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-1.9950000000000001</v>
      </c>
    </row>
    <row r="20" spans="1:17">
      <c r="A20" s="8" t="s">
        <v>62</v>
      </c>
      <c r="B20" s="15">
        <f>'[1]24'!B22</f>
        <v>265</v>
      </c>
      <c r="C20" s="16">
        <f>'[1]24'!C22</f>
        <v>0</v>
      </c>
      <c r="D20" s="16">
        <f>'[1]24'!D22</f>
        <v>65</v>
      </c>
      <c r="E20" s="16">
        <f>'[1]24'!E22</f>
        <v>0</v>
      </c>
      <c r="F20" s="15">
        <f t="shared" si="6"/>
        <v>330</v>
      </c>
      <c r="G20" s="15">
        <f>'[1]24'!H22</f>
        <v>-1.9950000000000001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-1.9950000000000001</v>
      </c>
      <c r="L20" s="18">
        <f>frq!C20</f>
        <v>1</v>
      </c>
      <c r="M20" s="16">
        <f t="shared" si="0"/>
        <v>-1.9950000000000001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-1.9950000000000001</v>
      </c>
    </row>
    <row r="21" spans="1:17">
      <c r="A21" s="8" t="s">
        <v>63</v>
      </c>
      <c r="B21" s="15">
        <f>'[1]24'!B23</f>
        <v>265</v>
      </c>
      <c r="C21" s="16">
        <f>'[1]24'!C23</f>
        <v>0</v>
      </c>
      <c r="D21" s="16">
        <f>'[1]24'!D23</f>
        <v>65</v>
      </c>
      <c r="E21" s="16">
        <f>'[1]24'!E23</f>
        <v>0</v>
      </c>
      <c r="F21" s="15">
        <f t="shared" si="6"/>
        <v>330</v>
      </c>
      <c r="G21" s="15">
        <f>'[1]24'!H23</f>
        <v>-1.9950000000000001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-1.9950000000000001</v>
      </c>
      <c r="L21" s="18">
        <f>frq!C21</f>
        <v>1</v>
      </c>
      <c r="M21" s="16">
        <f t="shared" si="0"/>
        <v>-1.9950000000000001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-1.9950000000000001</v>
      </c>
    </row>
    <row r="22" spans="1:17">
      <c r="A22" s="8" t="s">
        <v>64</v>
      </c>
      <c r="B22" s="15">
        <f>'[1]24'!B24</f>
        <v>265</v>
      </c>
      <c r="C22" s="16">
        <f>'[1]24'!C24</f>
        <v>0</v>
      </c>
      <c r="D22" s="16">
        <f>'[1]24'!D24</f>
        <v>65</v>
      </c>
      <c r="E22" s="16">
        <f>'[1]24'!E24</f>
        <v>0</v>
      </c>
      <c r="F22" s="15">
        <f t="shared" si="6"/>
        <v>330</v>
      </c>
      <c r="G22" s="15">
        <f>'[1]24'!H24</f>
        <v>-1.9950000000000001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-1.9950000000000001</v>
      </c>
      <c r="L22" s="18">
        <f>frq!C22</f>
        <v>1</v>
      </c>
      <c r="M22" s="16">
        <f t="shared" si="0"/>
        <v>-1.9950000000000001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-1.9950000000000001</v>
      </c>
    </row>
    <row r="23" spans="1:17">
      <c r="A23" s="8" t="s">
        <v>65</v>
      </c>
      <c r="B23" s="15">
        <f>'[1]24'!B25</f>
        <v>265</v>
      </c>
      <c r="C23" s="16">
        <f>'[1]24'!C25</f>
        <v>0</v>
      </c>
      <c r="D23" s="16">
        <f>'[1]24'!D25</f>
        <v>65</v>
      </c>
      <c r="E23" s="16">
        <f>'[1]24'!E25</f>
        <v>0</v>
      </c>
      <c r="F23" s="15">
        <f t="shared" si="6"/>
        <v>330</v>
      </c>
      <c r="G23" s="15">
        <f>'[1]24'!H25</f>
        <v>-1.9950000000000001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-1.9950000000000001</v>
      </c>
      <c r="L23" s="18">
        <f>frq!C23</f>
        <v>1</v>
      </c>
      <c r="M23" s="16">
        <f t="shared" si="0"/>
        <v>-1.9950000000000001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-1.9950000000000001</v>
      </c>
    </row>
    <row r="24" spans="1:17">
      <c r="A24" s="8" t="s">
        <v>66</v>
      </c>
      <c r="B24" s="15">
        <f>'[1]24'!B26</f>
        <v>265</v>
      </c>
      <c r="C24" s="16">
        <f>'[1]24'!C26</f>
        <v>0</v>
      </c>
      <c r="D24" s="16">
        <f>'[1]24'!D26</f>
        <v>65</v>
      </c>
      <c r="E24" s="16">
        <f>'[1]24'!E26</f>
        <v>0</v>
      </c>
      <c r="F24" s="15">
        <f t="shared" si="6"/>
        <v>330</v>
      </c>
      <c r="G24" s="15">
        <f>'[1]24'!H26</f>
        <v>-1.9950000000000001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-1.9950000000000001</v>
      </c>
      <c r="L24" s="18">
        <f>frq!C24</f>
        <v>1</v>
      </c>
      <c r="M24" s="16">
        <f t="shared" si="0"/>
        <v>-1.9950000000000001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-1.9950000000000001</v>
      </c>
    </row>
    <row r="25" spans="1:17">
      <c r="A25" s="8" t="s">
        <v>67</v>
      </c>
      <c r="B25" s="15">
        <f>'[1]24'!B27</f>
        <v>265</v>
      </c>
      <c r="C25" s="16">
        <f>'[1]24'!C27</f>
        <v>0</v>
      </c>
      <c r="D25" s="16">
        <f>'[1]24'!D27</f>
        <v>65</v>
      </c>
      <c r="E25" s="16">
        <f>'[1]24'!E27</f>
        <v>0</v>
      </c>
      <c r="F25" s="15">
        <f t="shared" si="6"/>
        <v>330</v>
      </c>
      <c r="G25" s="15">
        <f>'[1]24'!H27</f>
        <v>-1.9950000000000001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-1.9950000000000001</v>
      </c>
      <c r="L25" s="18">
        <f>frq!C25</f>
        <v>1</v>
      </c>
      <c r="M25" s="16">
        <f t="shared" si="0"/>
        <v>-1.9950000000000001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-1.9950000000000001</v>
      </c>
    </row>
    <row r="26" spans="1:17">
      <c r="A26" s="8" t="s">
        <v>68</v>
      </c>
      <c r="B26" s="15">
        <f>'[1]24'!B28</f>
        <v>265</v>
      </c>
      <c r="C26" s="16">
        <f>'[1]24'!C28</f>
        <v>0</v>
      </c>
      <c r="D26" s="16">
        <f>'[1]24'!D28</f>
        <v>65</v>
      </c>
      <c r="E26" s="16">
        <f>'[1]24'!E28</f>
        <v>0</v>
      </c>
      <c r="F26" s="15">
        <f t="shared" si="6"/>
        <v>330</v>
      </c>
      <c r="G26" s="15">
        <f>'[1]24'!H28</f>
        <v>-1.9950000000000001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-1.9950000000000001</v>
      </c>
      <c r="L26" s="18">
        <f>frq!C26</f>
        <v>1</v>
      </c>
      <c r="M26" s="16">
        <f t="shared" si="0"/>
        <v>-1.9950000000000001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-1.9950000000000001</v>
      </c>
    </row>
    <row r="27" spans="1:17">
      <c r="A27" s="8" t="s">
        <v>69</v>
      </c>
      <c r="B27" s="15">
        <f>'[1]24'!B29</f>
        <v>265</v>
      </c>
      <c r="C27" s="16">
        <f>'[1]24'!C29</f>
        <v>0</v>
      </c>
      <c r="D27" s="16">
        <f>'[1]24'!D29</f>
        <v>65</v>
      </c>
      <c r="E27" s="16">
        <f>'[1]24'!E29</f>
        <v>0</v>
      </c>
      <c r="F27" s="15">
        <f t="shared" si="6"/>
        <v>330</v>
      </c>
      <c r="G27" s="15">
        <f>'[1]24'!H29</f>
        <v>-1.9950000000000001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-1.9950000000000001</v>
      </c>
      <c r="L27" s="18">
        <f>frq!C27</f>
        <v>1</v>
      </c>
      <c r="M27" s="16">
        <f t="shared" si="0"/>
        <v>-1.9950000000000001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-1.9950000000000001</v>
      </c>
    </row>
    <row r="28" spans="1:17">
      <c r="A28" s="8" t="s">
        <v>70</v>
      </c>
      <c r="B28" s="15">
        <f>'[1]24'!B30</f>
        <v>265</v>
      </c>
      <c r="C28" s="16">
        <f>'[1]24'!C30</f>
        <v>0</v>
      </c>
      <c r="D28" s="16">
        <f>'[1]24'!D30</f>
        <v>65</v>
      </c>
      <c r="E28" s="16">
        <f>'[1]24'!E30</f>
        <v>0</v>
      </c>
      <c r="F28" s="15">
        <f t="shared" si="6"/>
        <v>330</v>
      </c>
      <c r="G28" s="15">
        <f>'[1]24'!H30</f>
        <v>-1.9950000000000001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-1.9950000000000001</v>
      </c>
      <c r="L28" s="18">
        <f>frq!C28</f>
        <v>1</v>
      </c>
      <c r="M28" s="16">
        <f t="shared" si="0"/>
        <v>-1.9950000000000001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-1.9950000000000001</v>
      </c>
    </row>
    <row r="29" spans="1:17">
      <c r="A29" s="8" t="s">
        <v>71</v>
      </c>
      <c r="B29" s="15">
        <f>'[1]24'!B31</f>
        <v>265</v>
      </c>
      <c r="C29" s="16">
        <f>'[1]24'!C31</f>
        <v>0</v>
      </c>
      <c r="D29" s="16">
        <f>'[1]24'!D31</f>
        <v>65</v>
      </c>
      <c r="E29" s="16">
        <f>'[1]24'!E31</f>
        <v>0</v>
      </c>
      <c r="F29" s="15">
        <f t="shared" si="6"/>
        <v>330</v>
      </c>
      <c r="G29" s="15">
        <f>'[1]24'!H31</f>
        <v>-1.9950000000000001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-1.9950000000000001</v>
      </c>
      <c r="L29" s="18">
        <f>frq!C29</f>
        <v>1</v>
      </c>
      <c r="M29" s="16">
        <f t="shared" si="0"/>
        <v>-1.9950000000000001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-1.9950000000000001</v>
      </c>
    </row>
    <row r="30" spans="1:17">
      <c r="A30" s="8" t="s">
        <v>72</v>
      </c>
      <c r="B30" s="15">
        <f>'[1]24'!B32</f>
        <v>265</v>
      </c>
      <c r="C30" s="16">
        <f>'[1]24'!C32</f>
        <v>0</v>
      </c>
      <c r="D30" s="16">
        <f>'[1]24'!D32</f>
        <v>65</v>
      </c>
      <c r="E30" s="16">
        <f>'[1]24'!E32</f>
        <v>0</v>
      </c>
      <c r="F30" s="15">
        <f t="shared" si="6"/>
        <v>330</v>
      </c>
      <c r="G30" s="15">
        <f>'[1]24'!H32</f>
        <v>-1.9950000000000001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-1.9950000000000001</v>
      </c>
      <c r="L30" s="18">
        <f>frq!C30</f>
        <v>1</v>
      </c>
      <c r="M30" s="16">
        <f t="shared" si="0"/>
        <v>-1.9950000000000001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-1.9950000000000001</v>
      </c>
    </row>
    <row r="31" spans="1:17">
      <c r="A31" s="8" t="s">
        <v>73</v>
      </c>
      <c r="B31" s="15">
        <f>'[1]24'!B33</f>
        <v>265</v>
      </c>
      <c r="C31" s="16">
        <f>'[1]24'!C33</f>
        <v>0</v>
      </c>
      <c r="D31" s="16">
        <f>'[1]24'!D33</f>
        <v>65</v>
      </c>
      <c r="E31" s="16">
        <f>'[1]24'!E33</f>
        <v>0</v>
      </c>
      <c r="F31" s="15">
        <f t="shared" si="6"/>
        <v>330</v>
      </c>
      <c r="G31" s="15">
        <f>'[1]24'!H33</f>
        <v>-1.9950000000000001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-1.9950000000000001</v>
      </c>
      <c r="L31" s="18">
        <f>frq!C31</f>
        <v>1</v>
      </c>
      <c r="M31" s="16">
        <f t="shared" si="0"/>
        <v>-1.9950000000000001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-1.9950000000000001</v>
      </c>
    </row>
    <row r="32" spans="1:17">
      <c r="A32" s="8" t="s">
        <v>74</v>
      </c>
      <c r="B32" s="15">
        <f>'[1]24'!B34</f>
        <v>265</v>
      </c>
      <c r="C32" s="16">
        <f>'[1]24'!C34</f>
        <v>0</v>
      </c>
      <c r="D32" s="16">
        <f>'[1]24'!D34</f>
        <v>65</v>
      </c>
      <c r="E32" s="16">
        <f>'[1]24'!E34</f>
        <v>0</v>
      </c>
      <c r="F32" s="15">
        <f t="shared" si="6"/>
        <v>330</v>
      </c>
      <c r="G32" s="15">
        <f>'[1]24'!H34</f>
        <v>-1.9950000000000001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-1.9950000000000001</v>
      </c>
      <c r="L32" s="18">
        <f>frq!C32</f>
        <v>1</v>
      </c>
      <c r="M32" s="16">
        <f t="shared" si="0"/>
        <v>-1.9950000000000001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-1.9950000000000001</v>
      </c>
    </row>
    <row r="33" spans="1:17">
      <c r="A33" s="8" t="s">
        <v>75</v>
      </c>
      <c r="B33" s="15">
        <f>'[1]24'!B35</f>
        <v>265</v>
      </c>
      <c r="C33" s="16">
        <f>'[1]24'!C35</f>
        <v>0</v>
      </c>
      <c r="D33" s="16">
        <f>'[1]24'!D35</f>
        <v>65</v>
      </c>
      <c r="E33" s="16">
        <f>'[1]24'!E35</f>
        <v>0</v>
      </c>
      <c r="F33" s="15">
        <f t="shared" si="6"/>
        <v>330</v>
      </c>
      <c r="G33" s="15">
        <f>'[1]24'!H35</f>
        <v>-1.9950000000000001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-1.9950000000000001</v>
      </c>
      <c r="L33" s="18">
        <f>frq!C33</f>
        <v>1</v>
      </c>
      <c r="M33" s="16">
        <f t="shared" si="0"/>
        <v>-1.9950000000000001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-1.9950000000000001</v>
      </c>
    </row>
    <row r="34" spans="1:17">
      <c r="A34" s="8" t="s">
        <v>76</v>
      </c>
      <c r="B34" s="15">
        <f>'[1]24'!B36</f>
        <v>265</v>
      </c>
      <c r="C34" s="16">
        <f>'[1]24'!C36</f>
        <v>0</v>
      </c>
      <c r="D34" s="16">
        <f>'[1]24'!D36</f>
        <v>65</v>
      </c>
      <c r="E34" s="16">
        <f>'[1]24'!E36</f>
        <v>0</v>
      </c>
      <c r="F34" s="15">
        <f t="shared" si="6"/>
        <v>330</v>
      </c>
      <c r="G34" s="15">
        <f>'[1]24'!H36</f>
        <v>-1.9950000000000001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-1.9950000000000001</v>
      </c>
      <c r="L34" s="18">
        <f>frq!C34</f>
        <v>1</v>
      </c>
      <c r="M34" s="16">
        <f t="shared" si="0"/>
        <v>-1.9950000000000001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-1.9950000000000001</v>
      </c>
    </row>
    <row r="35" spans="1:17">
      <c r="A35" s="8" t="s">
        <v>77</v>
      </c>
      <c r="B35" s="15">
        <f>'[1]24'!B37</f>
        <v>265</v>
      </c>
      <c r="C35" s="16">
        <f>'[1]24'!C37</f>
        <v>0</v>
      </c>
      <c r="D35" s="16">
        <f>'[1]24'!D37</f>
        <v>65</v>
      </c>
      <c r="E35" s="16">
        <f>'[1]24'!E37</f>
        <v>0</v>
      </c>
      <c r="F35" s="15">
        <f t="shared" si="6"/>
        <v>330</v>
      </c>
      <c r="G35" s="15">
        <f>'[1]24'!H37</f>
        <v>-1.9950000000000001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-1.9950000000000001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-1.9950000000000001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-1.9950000000000001</v>
      </c>
    </row>
    <row r="36" spans="1:17">
      <c r="A36" s="8" t="s">
        <v>78</v>
      </c>
      <c r="B36" s="15">
        <f>'[1]24'!B38</f>
        <v>265</v>
      </c>
      <c r="C36" s="16">
        <f>'[1]24'!C38</f>
        <v>0</v>
      </c>
      <c r="D36" s="16">
        <f>'[1]24'!D38</f>
        <v>65</v>
      </c>
      <c r="E36" s="16">
        <f>'[1]24'!E38</f>
        <v>0</v>
      </c>
      <c r="F36" s="15">
        <f t="shared" si="6"/>
        <v>330</v>
      </c>
      <c r="G36" s="15">
        <f>'[1]24'!H38</f>
        <v>-1.9950000000000001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-1.9950000000000001</v>
      </c>
      <c r="L36" s="18">
        <f>frq!C36</f>
        <v>1</v>
      </c>
      <c r="M36" s="16">
        <f t="shared" si="7"/>
        <v>-1.9950000000000001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-1.9950000000000001</v>
      </c>
    </row>
    <row r="37" spans="1:17">
      <c r="A37" s="8" t="s">
        <v>79</v>
      </c>
      <c r="B37" s="15">
        <f>'[1]24'!B39</f>
        <v>265</v>
      </c>
      <c r="C37" s="16">
        <f>'[1]24'!C39</f>
        <v>0</v>
      </c>
      <c r="D37" s="16">
        <f>'[1]24'!D39</f>
        <v>65</v>
      </c>
      <c r="E37" s="16">
        <f>'[1]24'!E39</f>
        <v>0</v>
      </c>
      <c r="F37" s="15">
        <f t="shared" si="6"/>
        <v>330</v>
      </c>
      <c r="G37" s="15">
        <f>'[1]24'!H39</f>
        <v>-0.997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-0.997</v>
      </c>
      <c r="L37" s="18">
        <f>frq!C37</f>
        <v>1</v>
      </c>
      <c r="M37" s="16">
        <f t="shared" si="7"/>
        <v>-0.997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-0.997</v>
      </c>
    </row>
    <row r="38" spans="1:17">
      <c r="A38" s="8" t="s">
        <v>80</v>
      </c>
      <c r="B38" s="15">
        <f>'[1]24'!B40</f>
        <v>265</v>
      </c>
      <c r="C38" s="16">
        <f>'[1]24'!C40</f>
        <v>0</v>
      </c>
      <c r="D38" s="16">
        <f>'[1]24'!D40</f>
        <v>65</v>
      </c>
      <c r="E38" s="16">
        <f>'[1]24'!E40</f>
        <v>0</v>
      </c>
      <c r="F38" s="15">
        <f t="shared" si="6"/>
        <v>330</v>
      </c>
      <c r="G38" s="15">
        <f>'[1]24'!H40</f>
        <v>-0.997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-0.997</v>
      </c>
      <c r="L38" s="18">
        <f>frq!C38</f>
        <v>1</v>
      </c>
      <c r="M38" s="16">
        <f t="shared" si="7"/>
        <v>-0.997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-0.997</v>
      </c>
    </row>
    <row r="39" spans="1:17">
      <c r="A39" s="8" t="s">
        <v>81</v>
      </c>
      <c r="B39" s="15">
        <f>'[1]24'!B41</f>
        <v>265</v>
      </c>
      <c r="C39" s="16">
        <f>'[1]24'!C41</f>
        <v>0</v>
      </c>
      <c r="D39" s="16">
        <f>'[1]24'!D41</f>
        <v>65</v>
      </c>
      <c r="E39" s="16">
        <f>'[1]24'!E41</f>
        <v>0</v>
      </c>
      <c r="F39" s="15">
        <f t="shared" si="6"/>
        <v>330</v>
      </c>
      <c r="G39" s="15">
        <f>'[1]24'!H41</f>
        <v>-0.997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-0.997</v>
      </c>
      <c r="L39" s="18">
        <f>frq!C39</f>
        <v>1</v>
      </c>
      <c r="M39" s="16">
        <f t="shared" si="7"/>
        <v>-0.997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-0.997</v>
      </c>
    </row>
    <row r="40" spans="1:17">
      <c r="A40" s="8" t="s">
        <v>82</v>
      </c>
      <c r="B40" s="15">
        <f>'[1]24'!B42</f>
        <v>265</v>
      </c>
      <c r="C40" s="16">
        <f>'[1]24'!C42</f>
        <v>0</v>
      </c>
      <c r="D40" s="16">
        <f>'[1]24'!D42</f>
        <v>65</v>
      </c>
      <c r="E40" s="16">
        <f>'[1]24'!E42</f>
        <v>0</v>
      </c>
      <c r="F40" s="15">
        <f t="shared" si="6"/>
        <v>330</v>
      </c>
      <c r="G40" s="15">
        <f>'[1]24'!H42</f>
        <v>-0.997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-0.997</v>
      </c>
      <c r="L40" s="18">
        <f>frq!C40</f>
        <v>1</v>
      </c>
      <c r="M40" s="16">
        <f t="shared" si="7"/>
        <v>-0.997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-0.997</v>
      </c>
    </row>
    <row r="41" spans="1:17">
      <c r="A41" s="8" t="s">
        <v>83</v>
      </c>
      <c r="B41" s="15">
        <f>'[1]24'!B43</f>
        <v>265</v>
      </c>
      <c r="C41" s="16">
        <f>'[1]24'!C43</f>
        <v>0</v>
      </c>
      <c r="D41" s="16">
        <f>'[1]24'!D43</f>
        <v>65</v>
      </c>
      <c r="E41" s="16">
        <f>'[1]24'!E43</f>
        <v>0</v>
      </c>
      <c r="F41" s="15">
        <f t="shared" si="6"/>
        <v>330</v>
      </c>
      <c r="G41" s="15">
        <f>'[1]24'!H43</f>
        <v>-0.997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-0.997</v>
      </c>
      <c r="L41" s="18">
        <f>frq!C41</f>
        <v>1</v>
      </c>
      <c r="M41" s="16">
        <f t="shared" si="7"/>
        <v>-0.997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-0.997</v>
      </c>
    </row>
    <row r="42" spans="1:17">
      <c r="A42" s="8" t="s">
        <v>84</v>
      </c>
      <c r="B42" s="15">
        <f>'[1]24'!B44</f>
        <v>265</v>
      </c>
      <c r="C42" s="16">
        <f>'[1]24'!C44</f>
        <v>0</v>
      </c>
      <c r="D42" s="16">
        <f>'[1]24'!D44</f>
        <v>65</v>
      </c>
      <c r="E42" s="16">
        <f>'[1]24'!E44</f>
        <v>0</v>
      </c>
      <c r="F42" s="15">
        <f t="shared" si="6"/>
        <v>330</v>
      </c>
      <c r="G42" s="15">
        <f>'[1]24'!H44</f>
        <v>-0.997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-0.997</v>
      </c>
      <c r="L42" s="18">
        <f>frq!C42</f>
        <v>1</v>
      </c>
      <c r="M42" s="16">
        <f t="shared" si="7"/>
        <v>-0.997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-0.997</v>
      </c>
    </row>
    <row r="43" spans="1:17">
      <c r="A43" s="8" t="s">
        <v>85</v>
      </c>
      <c r="B43" s="15">
        <f>'[1]24'!B45</f>
        <v>265</v>
      </c>
      <c r="C43" s="16">
        <f>'[1]24'!C45</f>
        <v>0</v>
      </c>
      <c r="D43" s="16">
        <f>'[1]24'!D45</f>
        <v>65</v>
      </c>
      <c r="E43" s="16">
        <f>'[1]24'!E45</f>
        <v>0</v>
      </c>
      <c r="F43" s="15">
        <f t="shared" si="6"/>
        <v>330</v>
      </c>
      <c r="G43" s="15">
        <f>'[1]24'!H45</f>
        <v>-0.997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-0.997</v>
      </c>
      <c r="L43" s="18">
        <f>frq!C43</f>
        <v>1</v>
      </c>
      <c r="M43" s="16">
        <f t="shared" si="7"/>
        <v>-0.997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-0.997</v>
      </c>
    </row>
    <row r="44" spans="1:17">
      <c r="A44" s="8" t="s">
        <v>86</v>
      </c>
      <c r="B44" s="15">
        <f>'[1]24'!B46</f>
        <v>265</v>
      </c>
      <c r="C44" s="16">
        <f>'[1]24'!C46</f>
        <v>0</v>
      </c>
      <c r="D44" s="16">
        <f>'[1]24'!D46</f>
        <v>65</v>
      </c>
      <c r="E44" s="16">
        <f>'[1]24'!E46</f>
        <v>0</v>
      </c>
      <c r="F44" s="15">
        <f t="shared" si="6"/>
        <v>330</v>
      </c>
      <c r="G44" s="15">
        <f>'[1]24'!H46</f>
        <v>-0.997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-0.997</v>
      </c>
      <c r="L44" s="18">
        <f>frq!C44</f>
        <v>1</v>
      </c>
      <c r="M44" s="16">
        <f t="shared" si="7"/>
        <v>-0.997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-0.997</v>
      </c>
    </row>
    <row r="45" spans="1:17">
      <c r="A45" s="8" t="s">
        <v>87</v>
      </c>
      <c r="B45" s="15">
        <f>'[1]24'!B47</f>
        <v>265</v>
      </c>
      <c r="C45" s="16">
        <f>'[1]24'!C47</f>
        <v>0</v>
      </c>
      <c r="D45" s="16">
        <f>'[1]24'!D47</f>
        <v>65</v>
      </c>
      <c r="E45" s="16">
        <f>'[1]24'!E47</f>
        <v>0</v>
      </c>
      <c r="F45" s="15">
        <f t="shared" si="6"/>
        <v>330</v>
      </c>
      <c r="G45" s="15">
        <f>'[1]24'!H47</f>
        <v>-0.997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-0.997</v>
      </c>
      <c r="L45" s="18">
        <f>frq!C45</f>
        <v>1</v>
      </c>
      <c r="M45" s="16">
        <f t="shared" si="7"/>
        <v>-0.997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-0.997</v>
      </c>
    </row>
    <row r="46" spans="1:17">
      <c r="A46" s="8" t="s">
        <v>88</v>
      </c>
      <c r="B46" s="15">
        <f>'[1]24'!B48</f>
        <v>265</v>
      </c>
      <c r="C46" s="16">
        <f>'[1]24'!C48</f>
        <v>0</v>
      </c>
      <c r="D46" s="16">
        <f>'[1]24'!D48</f>
        <v>65</v>
      </c>
      <c r="E46" s="16">
        <f>'[1]24'!E48</f>
        <v>0</v>
      </c>
      <c r="F46" s="15">
        <f t="shared" si="6"/>
        <v>330</v>
      </c>
      <c r="G46" s="15">
        <f>'[1]24'!H48</f>
        <v>-0.997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-0.997</v>
      </c>
      <c r="L46" s="18">
        <f>frq!C46</f>
        <v>1</v>
      </c>
      <c r="M46" s="16">
        <f t="shared" si="7"/>
        <v>-0.997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-0.997</v>
      </c>
    </row>
    <row r="47" spans="1:17">
      <c r="A47" s="8" t="s">
        <v>89</v>
      </c>
      <c r="B47" s="15">
        <f>'[1]24'!B49</f>
        <v>265</v>
      </c>
      <c r="C47" s="16">
        <f>'[1]24'!C49</f>
        <v>0</v>
      </c>
      <c r="D47" s="16">
        <f>'[1]24'!D49</f>
        <v>65</v>
      </c>
      <c r="E47" s="16">
        <f>'[1]24'!E49</f>
        <v>0</v>
      </c>
      <c r="F47" s="15">
        <f t="shared" si="6"/>
        <v>330</v>
      </c>
      <c r="G47" s="15">
        <f>'[1]24'!H49</f>
        <v>-0.997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-0.997</v>
      </c>
      <c r="L47" s="18">
        <f>frq!C47</f>
        <v>1</v>
      </c>
      <c r="M47" s="16">
        <f t="shared" si="7"/>
        <v>-0.997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-0.997</v>
      </c>
    </row>
    <row r="48" spans="1:17">
      <c r="A48" s="8" t="s">
        <v>90</v>
      </c>
      <c r="B48" s="15">
        <f>'[1]24'!B50</f>
        <v>265</v>
      </c>
      <c r="C48" s="16">
        <f>'[1]24'!C50</f>
        <v>0</v>
      </c>
      <c r="D48" s="16">
        <f>'[1]24'!D50</f>
        <v>65</v>
      </c>
      <c r="E48" s="16">
        <f>'[1]24'!E50</f>
        <v>0</v>
      </c>
      <c r="F48" s="15">
        <f t="shared" si="6"/>
        <v>330</v>
      </c>
      <c r="G48" s="15">
        <f>'[1]24'!H50</f>
        <v>-0.997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-0.997</v>
      </c>
      <c r="L48" s="18">
        <f>frq!C48</f>
        <v>1</v>
      </c>
      <c r="M48" s="16">
        <f t="shared" si="7"/>
        <v>-0.997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-0.997</v>
      </c>
    </row>
    <row r="49" spans="1:17">
      <c r="A49" s="8" t="s">
        <v>91</v>
      </c>
      <c r="B49" s="15">
        <f>'[1]24'!B51</f>
        <v>265</v>
      </c>
      <c r="C49" s="16">
        <f>'[1]24'!C51</f>
        <v>0</v>
      </c>
      <c r="D49" s="16">
        <f>'[1]24'!D51</f>
        <v>65</v>
      </c>
      <c r="E49" s="16">
        <f>'[1]24'!E51</f>
        <v>0</v>
      </c>
      <c r="F49" s="15">
        <f t="shared" si="6"/>
        <v>330</v>
      </c>
      <c r="G49" s="15">
        <f>'[1]24'!H51</f>
        <v>-0.997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-0.997</v>
      </c>
      <c r="L49" s="18">
        <f>frq!C49</f>
        <v>1</v>
      </c>
      <c r="M49" s="16">
        <f t="shared" si="7"/>
        <v>-0.997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-0.997</v>
      </c>
    </row>
    <row r="50" spans="1:17">
      <c r="A50" s="8" t="s">
        <v>92</v>
      </c>
      <c r="B50" s="15">
        <f>'[1]24'!B52</f>
        <v>265</v>
      </c>
      <c r="C50" s="16">
        <f>'[1]24'!C52</f>
        <v>0</v>
      </c>
      <c r="D50" s="16">
        <f>'[1]24'!D52</f>
        <v>65</v>
      </c>
      <c r="E50" s="16">
        <f>'[1]24'!E52</f>
        <v>0</v>
      </c>
      <c r="F50" s="15">
        <f t="shared" si="6"/>
        <v>330</v>
      </c>
      <c r="G50" s="15">
        <f>'[1]24'!H52</f>
        <v>-0.997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-0.997</v>
      </c>
      <c r="L50" s="18">
        <f>frq!C50</f>
        <v>1</v>
      </c>
      <c r="M50" s="16">
        <f t="shared" si="7"/>
        <v>-0.997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-0.997</v>
      </c>
    </row>
    <row r="51" spans="1:17">
      <c r="A51" s="8" t="s">
        <v>93</v>
      </c>
      <c r="B51" s="15">
        <f>'[1]24'!B53</f>
        <v>265</v>
      </c>
      <c r="C51" s="16">
        <f>'[1]24'!C53</f>
        <v>0</v>
      </c>
      <c r="D51" s="16">
        <f>'[1]24'!D53</f>
        <v>65</v>
      </c>
      <c r="E51" s="16">
        <f>'[1]24'!E53</f>
        <v>0</v>
      </c>
      <c r="F51" s="15">
        <f t="shared" si="6"/>
        <v>330</v>
      </c>
      <c r="G51" s="15">
        <f>'[1]24'!H53</f>
        <v>-0.997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-0.997</v>
      </c>
      <c r="L51" s="18">
        <f>frq!C51</f>
        <v>1</v>
      </c>
      <c r="M51" s="16">
        <f t="shared" si="7"/>
        <v>-0.997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-0.997</v>
      </c>
    </row>
    <row r="52" spans="1:17">
      <c r="A52" s="8" t="s">
        <v>94</v>
      </c>
      <c r="B52" s="15">
        <f>'[1]24'!B54</f>
        <v>265</v>
      </c>
      <c r="C52" s="16">
        <f>'[1]24'!C54</f>
        <v>0</v>
      </c>
      <c r="D52" s="16">
        <f>'[1]24'!D54</f>
        <v>65</v>
      </c>
      <c r="E52" s="16">
        <f>'[1]24'!E54</f>
        <v>0</v>
      </c>
      <c r="F52" s="15">
        <f t="shared" si="6"/>
        <v>330</v>
      </c>
      <c r="G52" s="15">
        <f>'[1]24'!H54</f>
        <v>-0.997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-0.997</v>
      </c>
      <c r="L52" s="18">
        <f>frq!C52</f>
        <v>1</v>
      </c>
      <c r="M52" s="16">
        <f t="shared" si="7"/>
        <v>-0.997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-0.997</v>
      </c>
    </row>
    <row r="53" spans="1:17">
      <c r="A53" s="8" t="s">
        <v>95</v>
      </c>
      <c r="B53" s="15">
        <f>'[1]24'!B55</f>
        <v>265</v>
      </c>
      <c r="C53" s="16">
        <f>'[1]24'!C55</f>
        <v>0</v>
      </c>
      <c r="D53" s="16">
        <f>'[1]24'!D55</f>
        <v>65</v>
      </c>
      <c r="E53" s="16">
        <f>'[1]24'!E55</f>
        <v>0</v>
      </c>
      <c r="F53" s="15">
        <f t="shared" si="6"/>
        <v>330</v>
      </c>
      <c r="G53" s="15">
        <f>'[1]24'!H55</f>
        <v>-0.997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-0.997</v>
      </c>
      <c r="L53" s="18">
        <f>frq!C53</f>
        <v>1</v>
      </c>
      <c r="M53" s="16">
        <f t="shared" si="7"/>
        <v>-0.997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-0.997</v>
      </c>
    </row>
    <row r="54" spans="1:17">
      <c r="A54" s="8" t="s">
        <v>96</v>
      </c>
      <c r="B54" s="15">
        <f>'[1]24'!B56</f>
        <v>265</v>
      </c>
      <c r="C54" s="16">
        <f>'[1]24'!C56</f>
        <v>0</v>
      </c>
      <c r="D54" s="16">
        <f>'[1]24'!D56</f>
        <v>65</v>
      </c>
      <c r="E54" s="16">
        <f>'[1]24'!E56</f>
        <v>0</v>
      </c>
      <c r="F54" s="15">
        <f t="shared" si="6"/>
        <v>330</v>
      </c>
      <c r="G54" s="15">
        <f>'[1]24'!H56</f>
        <v>-0.997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-0.997</v>
      </c>
      <c r="L54" s="18">
        <f>frq!C54</f>
        <v>1</v>
      </c>
      <c r="M54" s="16">
        <f t="shared" si="7"/>
        <v>-0.997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-0.997</v>
      </c>
    </row>
    <row r="55" spans="1:17">
      <c r="A55" s="8" t="s">
        <v>97</v>
      </c>
      <c r="B55" s="15">
        <f>'[1]24'!B57</f>
        <v>265</v>
      </c>
      <c r="C55" s="16">
        <f>'[1]24'!C57</f>
        <v>0</v>
      </c>
      <c r="D55" s="16">
        <f>'[1]24'!D57</f>
        <v>65</v>
      </c>
      <c r="E55" s="16">
        <f>'[1]24'!E57</f>
        <v>0</v>
      </c>
      <c r="F55" s="15">
        <f t="shared" si="6"/>
        <v>330</v>
      </c>
      <c r="G55" s="15">
        <f>'[1]24'!H57</f>
        <v>-0.997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-0.997</v>
      </c>
      <c r="L55" s="18">
        <f>frq!C55</f>
        <v>1</v>
      </c>
      <c r="M55" s="16">
        <f t="shared" si="7"/>
        <v>-0.997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-0.997</v>
      </c>
    </row>
    <row r="56" spans="1:17">
      <c r="A56" s="8" t="s">
        <v>98</v>
      </c>
      <c r="B56" s="15">
        <f>'[1]24'!B58</f>
        <v>265</v>
      </c>
      <c r="C56" s="16">
        <f>'[1]24'!C58</f>
        <v>0</v>
      </c>
      <c r="D56" s="16">
        <f>'[1]24'!D58</f>
        <v>65</v>
      </c>
      <c r="E56" s="16">
        <f>'[1]24'!E58</f>
        <v>0</v>
      </c>
      <c r="F56" s="15">
        <f t="shared" si="6"/>
        <v>330</v>
      </c>
      <c r="G56" s="15">
        <f>'[1]24'!H58</f>
        <v>-0.997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-0.997</v>
      </c>
      <c r="L56" s="18">
        <f>frq!C56</f>
        <v>1</v>
      </c>
      <c r="M56" s="16">
        <f t="shared" si="7"/>
        <v>-0.997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-0.997</v>
      </c>
    </row>
    <row r="57" spans="1:17">
      <c r="A57" s="8" t="s">
        <v>99</v>
      </c>
      <c r="B57" s="15">
        <f>'[1]24'!B59</f>
        <v>265</v>
      </c>
      <c r="C57" s="16">
        <f>'[1]24'!C59</f>
        <v>0</v>
      </c>
      <c r="D57" s="16">
        <f>'[1]24'!D59</f>
        <v>65</v>
      </c>
      <c r="E57" s="16">
        <f>'[1]24'!E59</f>
        <v>0</v>
      </c>
      <c r="F57" s="15">
        <f t="shared" si="6"/>
        <v>330</v>
      </c>
      <c r="G57" s="15">
        <f>'[1]24'!H59</f>
        <v>-0.997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-0.997</v>
      </c>
      <c r="L57" s="18">
        <f>frq!C57</f>
        <v>1</v>
      </c>
      <c r="M57" s="16">
        <f t="shared" si="7"/>
        <v>-0.997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-0.997</v>
      </c>
    </row>
    <row r="58" spans="1:17">
      <c r="A58" s="8" t="s">
        <v>100</v>
      </c>
      <c r="B58" s="15">
        <f>'[1]24'!B60</f>
        <v>265</v>
      </c>
      <c r="C58" s="16">
        <f>'[1]24'!C60</f>
        <v>0</v>
      </c>
      <c r="D58" s="16">
        <f>'[1]24'!D60</f>
        <v>65</v>
      </c>
      <c r="E58" s="16">
        <f>'[1]24'!E60</f>
        <v>0</v>
      </c>
      <c r="F58" s="15">
        <f t="shared" si="6"/>
        <v>330</v>
      </c>
      <c r="G58" s="15">
        <f>'[1]24'!H60</f>
        <v>-0.997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-0.997</v>
      </c>
      <c r="L58" s="18">
        <f>frq!C58</f>
        <v>1</v>
      </c>
      <c r="M58" s="16">
        <f t="shared" si="7"/>
        <v>-0.997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-0.997</v>
      </c>
    </row>
    <row r="59" spans="1:17">
      <c r="A59" s="8" t="s">
        <v>101</v>
      </c>
      <c r="B59" s="15">
        <f>'[1]24'!B61</f>
        <v>265</v>
      </c>
      <c r="C59" s="16">
        <f>'[1]24'!C61</f>
        <v>0</v>
      </c>
      <c r="D59" s="16">
        <f>'[1]24'!D61</f>
        <v>65</v>
      </c>
      <c r="E59" s="16">
        <f>'[1]24'!E61</f>
        <v>0</v>
      </c>
      <c r="F59" s="15">
        <f t="shared" si="6"/>
        <v>330</v>
      </c>
      <c r="G59" s="15">
        <f>'[1]24'!H61</f>
        <v>-0.997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-0.997</v>
      </c>
      <c r="L59" s="18">
        <f>frq!C59</f>
        <v>1</v>
      </c>
      <c r="M59" s="16">
        <f t="shared" si="7"/>
        <v>-0.997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-0.997</v>
      </c>
    </row>
    <row r="60" spans="1:17">
      <c r="A60" s="8" t="s">
        <v>102</v>
      </c>
      <c r="B60" s="15">
        <f>'[1]24'!B62</f>
        <v>265</v>
      </c>
      <c r="C60" s="16">
        <f>'[1]24'!C62</f>
        <v>0</v>
      </c>
      <c r="D60" s="16">
        <f>'[1]24'!D62</f>
        <v>65</v>
      </c>
      <c r="E60" s="16">
        <f>'[1]24'!E62</f>
        <v>0</v>
      </c>
      <c r="F60" s="15">
        <f t="shared" si="6"/>
        <v>330</v>
      </c>
      <c r="G60" s="15">
        <f>'[1]24'!H62</f>
        <v>-0.997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-0.997</v>
      </c>
      <c r="L60" s="18">
        <f>frq!C60</f>
        <v>1</v>
      </c>
      <c r="M60" s="16">
        <f t="shared" si="7"/>
        <v>-0.997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-0.997</v>
      </c>
    </row>
    <row r="61" spans="1:17">
      <c r="A61" s="8" t="s">
        <v>103</v>
      </c>
      <c r="B61" s="15">
        <f>'[1]24'!B63</f>
        <v>265</v>
      </c>
      <c r="C61" s="16">
        <f>'[1]24'!C63</f>
        <v>0</v>
      </c>
      <c r="D61" s="16">
        <f>'[1]24'!D63</f>
        <v>65</v>
      </c>
      <c r="E61" s="16">
        <f>'[1]24'!E63</f>
        <v>0</v>
      </c>
      <c r="F61" s="15">
        <f t="shared" si="6"/>
        <v>330</v>
      </c>
      <c r="G61" s="15">
        <f>'[1]24'!H63</f>
        <v>-0.997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-0.997</v>
      </c>
      <c r="L61" s="18">
        <f>frq!C61</f>
        <v>1</v>
      </c>
      <c r="M61" s="16">
        <f t="shared" si="7"/>
        <v>-0.997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-0.997</v>
      </c>
    </row>
    <row r="62" spans="1:17">
      <c r="A62" s="8" t="s">
        <v>104</v>
      </c>
      <c r="B62" s="15">
        <f>'[1]24'!B64</f>
        <v>265</v>
      </c>
      <c r="C62" s="16">
        <f>'[1]24'!C64</f>
        <v>0</v>
      </c>
      <c r="D62" s="16">
        <f>'[1]24'!D64</f>
        <v>65</v>
      </c>
      <c r="E62" s="16">
        <f>'[1]24'!E64</f>
        <v>0</v>
      </c>
      <c r="F62" s="15">
        <f t="shared" si="6"/>
        <v>330</v>
      </c>
      <c r="G62" s="15">
        <f>'[1]24'!H64</f>
        <v>-0.997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-0.997</v>
      </c>
      <c r="L62" s="18">
        <f>frq!C62</f>
        <v>1</v>
      </c>
      <c r="M62" s="16">
        <f t="shared" si="7"/>
        <v>-0.997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-0.997</v>
      </c>
    </row>
    <row r="63" spans="1:17">
      <c r="A63" s="8" t="s">
        <v>105</v>
      </c>
      <c r="B63" s="15">
        <f>'[1]24'!B65</f>
        <v>265</v>
      </c>
      <c r="C63" s="16">
        <f>'[1]24'!C65</f>
        <v>0</v>
      </c>
      <c r="D63" s="16">
        <f>'[1]24'!D65</f>
        <v>65</v>
      </c>
      <c r="E63" s="16">
        <f>'[1]24'!E65</f>
        <v>0</v>
      </c>
      <c r="F63" s="15">
        <f t="shared" si="6"/>
        <v>330</v>
      </c>
      <c r="G63" s="15">
        <f>'[1]24'!H65</f>
        <v>-0.997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-0.997</v>
      </c>
      <c r="L63" s="18">
        <f>frq!C63</f>
        <v>1</v>
      </c>
      <c r="M63" s="16">
        <f t="shared" si="7"/>
        <v>-0.997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-0.997</v>
      </c>
    </row>
    <row r="64" spans="1:17">
      <c r="A64" s="8" t="s">
        <v>106</v>
      </c>
      <c r="B64" s="15">
        <f>'[1]24'!B66</f>
        <v>265</v>
      </c>
      <c r="C64" s="16">
        <f>'[1]24'!C66</f>
        <v>0</v>
      </c>
      <c r="D64" s="16">
        <f>'[1]24'!D66</f>
        <v>65</v>
      </c>
      <c r="E64" s="16">
        <f>'[1]24'!E66</f>
        <v>0</v>
      </c>
      <c r="F64" s="15">
        <f t="shared" si="6"/>
        <v>330</v>
      </c>
      <c r="G64" s="15">
        <f>'[1]24'!H66</f>
        <v>-0.997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-0.997</v>
      </c>
      <c r="L64" s="18">
        <f>frq!C64</f>
        <v>1</v>
      </c>
      <c r="M64" s="16">
        <f t="shared" si="7"/>
        <v>-0.997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-0.997</v>
      </c>
    </row>
    <row r="65" spans="1:19">
      <c r="A65" s="8" t="s">
        <v>107</v>
      </c>
      <c r="B65" s="15">
        <f>'[1]24'!B67</f>
        <v>265</v>
      </c>
      <c r="C65" s="16">
        <f>'[1]24'!C67</f>
        <v>0</v>
      </c>
      <c r="D65" s="16">
        <f>'[1]24'!D67</f>
        <v>65</v>
      </c>
      <c r="E65" s="16">
        <f>'[1]24'!E67</f>
        <v>0</v>
      </c>
      <c r="F65" s="15">
        <f t="shared" si="6"/>
        <v>330</v>
      </c>
      <c r="G65" s="15">
        <f>'[1]24'!H67</f>
        <v>-0.997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-0.997</v>
      </c>
      <c r="L65" s="18">
        <f>frq!C65</f>
        <v>1</v>
      </c>
      <c r="M65" s="16">
        <f t="shared" si="7"/>
        <v>-0.997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-0.997</v>
      </c>
    </row>
    <row r="66" spans="1:19">
      <c r="A66" s="8" t="s">
        <v>108</v>
      </c>
      <c r="B66" s="15">
        <f>'[1]24'!B68</f>
        <v>265</v>
      </c>
      <c r="C66" s="16">
        <f>'[1]24'!C68</f>
        <v>0</v>
      </c>
      <c r="D66" s="16">
        <f>'[1]24'!D68</f>
        <v>65</v>
      </c>
      <c r="E66" s="16">
        <f>'[1]24'!E68</f>
        <v>0</v>
      </c>
      <c r="F66" s="15">
        <f t="shared" si="6"/>
        <v>330</v>
      </c>
      <c r="G66" s="15">
        <f>'[1]24'!H68</f>
        <v>-0.997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-0.997</v>
      </c>
      <c r="L66" s="18">
        <f>frq!C66</f>
        <v>1</v>
      </c>
      <c r="M66" s="16">
        <f t="shared" si="7"/>
        <v>-0.997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-0.997</v>
      </c>
    </row>
    <row r="67" spans="1:19">
      <c r="A67" s="8" t="s">
        <v>109</v>
      </c>
      <c r="B67" s="15">
        <f>'[1]24'!B69</f>
        <v>265</v>
      </c>
      <c r="C67" s="16">
        <f>'[1]24'!C69</f>
        <v>0</v>
      </c>
      <c r="D67" s="16">
        <f>'[1]24'!D69</f>
        <v>65</v>
      </c>
      <c r="E67" s="16">
        <f>'[1]24'!E69</f>
        <v>0</v>
      </c>
      <c r="F67" s="15">
        <f t="shared" si="6"/>
        <v>330</v>
      </c>
      <c r="G67" s="15">
        <f>'[1]24'!H69</f>
        <v>-0.997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-0.997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-0.997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-0.997</v>
      </c>
    </row>
    <row r="68" spans="1:19">
      <c r="A68" s="8" t="s">
        <v>110</v>
      </c>
      <c r="B68" s="15">
        <f>'[1]24'!B70</f>
        <v>265</v>
      </c>
      <c r="C68" s="16">
        <f>'[1]24'!C70</f>
        <v>0</v>
      </c>
      <c r="D68" s="16">
        <f>'[1]24'!D70</f>
        <v>65</v>
      </c>
      <c r="E68" s="16">
        <f>'[1]24'!E70</f>
        <v>0</v>
      </c>
      <c r="F68" s="15">
        <f t="shared" si="6"/>
        <v>330</v>
      </c>
      <c r="G68" s="15">
        <f>'[1]24'!H70</f>
        <v>-0.997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-0.997</v>
      </c>
      <c r="L68" s="18">
        <f>frq!C68</f>
        <v>1</v>
      </c>
      <c r="M68" s="16">
        <f t="shared" si="11"/>
        <v>-0.997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-0.997</v>
      </c>
    </row>
    <row r="69" spans="1:19">
      <c r="A69" s="8" t="s">
        <v>111</v>
      </c>
      <c r="B69" s="15">
        <f>'[1]24'!B71</f>
        <v>265</v>
      </c>
      <c r="C69" s="16">
        <f>'[1]24'!C71</f>
        <v>0</v>
      </c>
      <c r="D69" s="16">
        <f>'[1]24'!D71</f>
        <v>65</v>
      </c>
      <c r="E69" s="16">
        <f>'[1]24'!E71</f>
        <v>0</v>
      </c>
      <c r="F69" s="15">
        <f t="shared" ref="F69:F98" si="17">SUM(B69:E69)</f>
        <v>330</v>
      </c>
      <c r="G69" s="15">
        <f>'[1]24'!H71</f>
        <v>-0.997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-0.997</v>
      </c>
      <c r="L69" s="18">
        <f>frq!C69</f>
        <v>1</v>
      </c>
      <c r="M69" s="16">
        <f t="shared" si="11"/>
        <v>-0.997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-0.997</v>
      </c>
      <c r="S69">
        <f>96*4</f>
        <v>384</v>
      </c>
    </row>
    <row r="70" spans="1:19">
      <c r="A70" s="8" t="s">
        <v>112</v>
      </c>
      <c r="B70" s="15">
        <f>'[1]24'!B72</f>
        <v>265</v>
      </c>
      <c r="C70" s="16">
        <f>'[1]24'!C72</f>
        <v>0</v>
      </c>
      <c r="D70" s="16">
        <f>'[1]24'!D72</f>
        <v>65</v>
      </c>
      <c r="E70" s="16">
        <f>'[1]24'!E72</f>
        <v>0</v>
      </c>
      <c r="F70" s="15">
        <f t="shared" si="17"/>
        <v>330</v>
      </c>
      <c r="G70" s="15">
        <f>'[1]24'!H72</f>
        <v>-0.997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-0.997</v>
      </c>
      <c r="L70" s="18">
        <f>frq!C70</f>
        <v>1</v>
      </c>
      <c r="M70" s="16">
        <f t="shared" si="11"/>
        <v>-0.997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-0.997</v>
      </c>
    </row>
    <row r="71" spans="1:19">
      <c r="A71" s="8" t="s">
        <v>113</v>
      </c>
      <c r="B71" s="15">
        <f>'[1]24'!B73</f>
        <v>265</v>
      </c>
      <c r="C71" s="16">
        <f>'[1]24'!C73</f>
        <v>0</v>
      </c>
      <c r="D71" s="16">
        <f>'[1]24'!D73</f>
        <v>65</v>
      </c>
      <c r="E71" s="16">
        <f>'[1]24'!E73</f>
        <v>0</v>
      </c>
      <c r="F71" s="15">
        <f t="shared" si="17"/>
        <v>330</v>
      </c>
      <c r="G71" s="15">
        <f>'[1]24'!H73</f>
        <v>-0.997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-0.997</v>
      </c>
      <c r="L71" s="18">
        <f>frq!C71</f>
        <v>1</v>
      </c>
      <c r="M71" s="16">
        <f t="shared" si="11"/>
        <v>-0.997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-0.997</v>
      </c>
    </row>
    <row r="72" spans="1:19">
      <c r="A72" s="8" t="s">
        <v>114</v>
      </c>
      <c r="B72" s="15">
        <f>'[1]24'!B74</f>
        <v>265</v>
      </c>
      <c r="C72" s="16">
        <f>'[1]24'!C74</f>
        <v>0</v>
      </c>
      <c r="D72" s="16">
        <f>'[1]24'!D74</f>
        <v>65</v>
      </c>
      <c r="E72" s="16">
        <f>'[1]24'!E74</f>
        <v>0</v>
      </c>
      <c r="F72" s="15">
        <f t="shared" si="17"/>
        <v>330</v>
      </c>
      <c r="G72" s="15">
        <f>'[1]24'!H74</f>
        <v>-0.997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-0.997</v>
      </c>
      <c r="L72" s="18">
        <f>frq!C72</f>
        <v>1</v>
      </c>
      <c r="M72" s="16">
        <f t="shared" si="11"/>
        <v>-0.997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-0.997</v>
      </c>
    </row>
    <row r="73" spans="1:19">
      <c r="A73" s="8" t="s">
        <v>115</v>
      </c>
      <c r="B73" s="15">
        <f>'[1]24'!B75</f>
        <v>265</v>
      </c>
      <c r="C73" s="16">
        <f>'[1]24'!C75</f>
        <v>0</v>
      </c>
      <c r="D73" s="16">
        <f>'[1]24'!D75</f>
        <v>65</v>
      </c>
      <c r="E73" s="16">
        <f>'[1]24'!E75</f>
        <v>0</v>
      </c>
      <c r="F73" s="15">
        <f t="shared" si="17"/>
        <v>330</v>
      </c>
      <c r="G73" s="15">
        <f>'[1]24'!H75</f>
        <v>-0.997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-0.997</v>
      </c>
      <c r="L73" s="18">
        <f>frq!C73</f>
        <v>1</v>
      </c>
      <c r="M73" s="16">
        <f t="shared" si="11"/>
        <v>-0.997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-0.997</v>
      </c>
    </row>
    <row r="74" spans="1:19">
      <c r="A74" s="8" t="s">
        <v>116</v>
      </c>
      <c r="B74" s="15">
        <f>'[1]24'!B76</f>
        <v>265</v>
      </c>
      <c r="C74" s="16">
        <f>'[1]24'!C76</f>
        <v>0</v>
      </c>
      <c r="D74" s="16">
        <f>'[1]24'!D76</f>
        <v>65</v>
      </c>
      <c r="E74" s="16">
        <f>'[1]24'!E76</f>
        <v>0</v>
      </c>
      <c r="F74" s="15">
        <f t="shared" si="17"/>
        <v>330</v>
      </c>
      <c r="G74" s="15">
        <f>'[1]24'!H76</f>
        <v>-0.997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-0.997</v>
      </c>
      <c r="L74" s="18">
        <f>frq!C74</f>
        <v>1</v>
      </c>
      <c r="M74" s="16">
        <f t="shared" si="11"/>
        <v>-0.997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-0.997</v>
      </c>
    </row>
    <row r="75" spans="1:19">
      <c r="A75" s="8" t="s">
        <v>117</v>
      </c>
      <c r="B75" s="15">
        <f>'[1]24'!B77</f>
        <v>265</v>
      </c>
      <c r="C75" s="16">
        <f>'[1]24'!C77</f>
        <v>0</v>
      </c>
      <c r="D75" s="16">
        <f>'[1]24'!D77</f>
        <v>65</v>
      </c>
      <c r="E75" s="16">
        <f>'[1]24'!E77</f>
        <v>0</v>
      </c>
      <c r="F75" s="15">
        <f t="shared" si="17"/>
        <v>330</v>
      </c>
      <c r="G75" s="15">
        <f>'[1]24'!H77</f>
        <v>-0.997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-0.997</v>
      </c>
      <c r="L75" s="18">
        <f>frq!C75</f>
        <v>1</v>
      </c>
      <c r="M75" s="16">
        <f t="shared" si="11"/>
        <v>-0.997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-0.997</v>
      </c>
    </row>
    <row r="76" spans="1:19">
      <c r="A76" s="8" t="s">
        <v>118</v>
      </c>
      <c r="B76" s="15">
        <f>'[1]24'!B78</f>
        <v>265</v>
      </c>
      <c r="C76" s="16">
        <f>'[1]24'!C78</f>
        <v>0</v>
      </c>
      <c r="D76" s="16">
        <f>'[1]24'!D78</f>
        <v>65</v>
      </c>
      <c r="E76" s="16">
        <f>'[1]24'!E78</f>
        <v>0</v>
      </c>
      <c r="F76" s="15">
        <f t="shared" si="17"/>
        <v>330</v>
      </c>
      <c r="G76" s="15">
        <f>'[1]24'!H78</f>
        <v>-0.997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-0.997</v>
      </c>
      <c r="L76" s="18">
        <f>frq!C76</f>
        <v>1</v>
      </c>
      <c r="M76" s="16">
        <f t="shared" si="11"/>
        <v>-0.997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-0.997</v>
      </c>
    </row>
    <row r="77" spans="1:19">
      <c r="A77" s="8" t="s">
        <v>119</v>
      </c>
      <c r="B77" s="15">
        <f>'[1]24'!B79</f>
        <v>265</v>
      </c>
      <c r="C77" s="16">
        <f>'[1]24'!C79</f>
        <v>0</v>
      </c>
      <c r="D77" s="16">
        <f>'[1]24'!D79</f>
        <v>65</v>
      </c>
      <c r="E77" s="16">
        <f>'[1]24'!E79</f>
        <v>0</v>
      </c>
      <c r="F77" s="15">
        <f t="shared" si="17"/>
        <v>330</v>
      </c>
      <c r="G77" s="15">
        <f>'[1]24'!H79</f>
        <v>-0.997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-0.997</v>
      </c>
      <c r="L77" s="18">
        <f>frq!C77</f>
        <v>1</v>
      </c>
      <c r="M77" s="16">
        <f t="shared" si="11"/>
        <v>-0.997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-0.997</v>
      </c>
    </row>
    <row r="78" spans="1:19">
      <c r="A78" s="8" t="s">
        <v>120</v>
      </c>
      <c r="B78" s="15">
        <f>'[1]24'!B80</f>
        <v>265</v>
      </c>
      <c r="C78" s="16">
        <f>'[1]24'!C80</f>
        <v>0</v>
      </c>
      <c r="D78" s="16">
        <f>'[1]24'!D80</f>
        <v>65</v>
      </c>
      <c r="E78" s="16">
        <f>'[1]24'!E80</f>
        <v>0</v>
      </c>
      <c r="F78" s="15">
        <f t="shared" si="17"/>
        <v>330</v>
      </c>
      <c r="G78" s="15">
        <f>'[1]24'!H80</f>
        <v>-0.997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-0.997</v>
      </c>
      <c r="L78" s="18">
        <f>frq!C78</f>
        <v>1</v>
      </c>
      <c r="M78" s="16">
        <f t="shared" si="11"/>
        <v>-0.997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-0.997</v>
      </c>
    </row>
    <row r="79" spans="1:19">
      <c r="A79" s="8" t="s">
        <v>121</v>
      </c>
      <c r="B79" s="15">
        <f>'[1]24'!B81</f>
        <v>265</v>
      </c>
      <c r="C79" s="16">
        <f>'[1]24'!C81</f>
        <v>0</v>
      </c>
      <c r="D79" s="16">
        <f>'[1]24'!D81</f>
        <v>65</v>
      </c>
      <c r="E79" s="16">
        <f>'[1]24'!E81</f>
        <v>0</v>
      </c>
      <c r="F79" s="15">
        <f t="shared" si="17"/>
        <v>330</v>
      </c>
      <c r="G79" s="15">
        <f>'[1]24'!H81</f>
        <v>-0.997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-0.997</v>
      </c>
      <c r="L79" s="18">
        <f>frq!C79</f>
        <v>1</v>
      </c>
      <c r="M79" s="16">
        <f t="shared" si="11"/>
        <v>-0.997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-0.997</v>
      </c>
    </row>
    <row r="80" spans="1:19">
      <c r="A80" s="8" t="s">
        <v>122</v>
      </c>
      <c r="B80" s="15">
        <f>'[1]24'!B82</f>
        <v>265</v>
      </c>
      <c r="C80" s="16">
        <f>'[1]24'!C82</f>
        <v>0</v>
      </c>
      <c r="D80" s="16">
        <f>'[1]24'!D82</f>
        <v>65</v>
      </c>
      <c r="E80" s="16">
        <f>'[1]24'!E82</f>
        <v>0</v>
      </c>
      <c r="F80" s="15">
        <f t="shared" si="17"/>
        <v>330</v>
      </c>
      <c r="G80" s="15">
        <f>'[1]24'!H82</f>
        <v>-0.997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-0.997</v>
      </c>
      <c r="L80" s="18">
        <f>frq!C80</f>
        <v>1</v>
      </c>
      <c r="M80" s="16">
        <f t="shared" si="11"/>
        <v>-0.997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-0.997</v>
      </c>
    </row>
    <row r="81" spans="1:17">
      <c r="A81" s="8" t="s">
        <v>123</v>
      </c>
      <c r="B81" s="15">
        <f>'[1]24'!B83</f>
        <v>265</v>
      </c>
      <c r="C81" s="16">
        <f>'[1]24'!C83</f>
        <v>0</v>
      </c>
      <c r="D81" s="16">
        <f>'[1]24'!D83</f>
        <v>65</v>
      </c>
      <c r="E81" s="16">
        <f>'[1]24'!E83</f>
        <v>0</v>
      </c>
      <c r="F81" s="15">
        <f t="shared" si="17"/>
        <v>330</v>
      </c>
      <c r="G81" s="15">
        <f>'[1]24'!H83</f>
        <v>-0.997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-0.997</v>
      </c>
      <c r="L81" s="18">
        <f>frq!C81</f>
        <v>1</v>
      </c>
      <c r="M81" s="16">
        <f t="shared" si="11"/>
        <v>-0.997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-0.997</v>
      </c>
    </row>
    <row r="82" spans="1:17">
      <c r="A82" s="8" t="s">
        <v>124</v>
      </c>
      <c r="B82" s="15">
        <f>'[1]24'!B84</f>
        <v>265</v>
      </c>
      <c r="C82" s="16">
        <f>'[1]24'!C84</f>
        <v>0</v>
      </c>
      <c r="D82" s="16">
        <f>'[1]24'!D84</f>
        <v>65</v>
      </c>
      <c r="E82" s="16">
        <f>'[1]24'!E84</f>
        <v>0</v>
      </c>
      <c r="F82" s="15">
        <f t="shared" si="17"/>
        <v>330</v>
      </c>
      <c r="G82" s="15">
        <f>'[1]24'!H84</f>
        <v>-0.997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-0.997</v>
      </c>
      <c r="L82" s="18">
        <f>frq!C82</f>
        <v>1</v>
      </c>
      <c r="M82" s="16">
        <f t="shared" si="11"/>
        <v>-0.997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-0.997</v>
      </c>
    </row>
    <row r="83" spans="1:17">
      <c r="A83" s="8" t="s">
        <v>125</v>
      </c>
      <c r="B83" s="15">
        <f>'[1]24'!B85</f>
        <v>265</v>
      </c>
      <c r="C83" s="16">
        <f>'[1]24'!C85</f>
        <v>0</v>
      </c>
      <c r="D83" s="16">
        <f>'[1]24'!D85</f>
        <v>65</v>
      </c>
      <c r="E83" s="16">
        <f>'[1]24'!E85</f>
        <v>0</v>
      </c>
      <c r="F83" s="15">
        <f t="shared" si="17"/>
        <v>330</v>
      </c>
      <c r="G83" s="15">
        <f>'[1]24'!H85</f>
        <v>-0.997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-0.997</v>
      </c>
      <c r="L83" s="18">
        <f>frq!C83</f>
        <v>1</v>
      </c>
      <c r="M83" s="16">
        <f t="shared" si="11"/>
        <v>-0.997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-0.997</v>
      </c>
    </row>
    <row r="84" spans="1:17">
      <c r="A84" s="8" t="s">
        <v>126</v>
      </c>
      <c r="B84" s="15">
        <f>'[1]24'!B86</f>
        <v>265</v>
      </c>
      <c r="C84" s="16">
        <f>'[1]24'!C86</f>
        <v>0</v>
      </c>
      <c r="D84" s="16">
        <f>'[1]24'!D86</f>
        <v>65</v>
      </c>
      <c r="E84" s="16">
        <f>'[1]24'!E86</f>
        <v>0</v>
      </c>
      <c r="F84" s="15">
        <f t="shared" si="17"/>
        <v>330</v>
      </c>
      <c r="G84" s="15">
        <f>'[1]24'!H86</f>
        <v>-0.997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-0.997</v>
      </c>
      <c r="L84" s="18">
        <f>frq!C84</f>
        <v>1</v>
      </c>
      <c r="M84" s="16">
        <f t="shared" si="11"/>
        <v>-0.997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-0.997</v>
      </c>
    </row>
    <row r="85" spans="1:17">
      <c r="A85" s="8" t="s">
        <v>127</v>
      </c>
      <c r="B85" s="15">
        <f>'[1]24'!B87</f>
        <v>265</v>
      </c>
      <c r="C85" s="16">
        <f>'[1]24'!C87</f>
        <v>0</v>
      </c>
      <c r="D85" s="16">
        <f>'[1]24'!D87</f>
        <v>65</v>
      </c>
      <c r="E85" s="16">
        <f>'[1]24'!E87</f>
        <v>0</v>
      </c>
      <c r="F85" s="15">
        <f t="shared" si="17"/>
        <v>330</v>
      </c>
      <c r="G85" s="15">
        <f>'[1]24'!H87</f>
        <v>-0.997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-0.997</v>
      </c>
      <c r="L85" s="18">
        <f>frq!C85</f>
        <v>1</v>
      </c>
      <c r="M85" s="16">
        <f t="shared" si="11"/>
        <v>-0.997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-0.997</v>
      </c>
    </row>
    <row r="86" spans="1:17">
      <c r="A86" s="8" t="s">
        <v>128</v>
      </c>
      <c r="B86" s="15">
        <f>'[1]24'!B88</f>
        <v>265</v>
      </c>
      <c r="C86" s="16">
        <f>'[1]24'!C88</f>
        <v>0</v>
      </c>
      <c r="D86" s="16">
        <f>'[1]24'!D88</f>
        <v>65</v>
      </c>
      <c r="E86" s="16">
        <f>'[1]24'!E88</f>
        <v>0</v>
      </c>
      <c r="F86" s="15">
        <f t="shared" si="17"/>
        <v>330</v>
      </c>
      <c r="G86" s="15">
        <f>'[1]24'!H88</f>
        <v>-0.997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-0.997</v>
      </c>
      <c r="L86" s="18">
        <f>frq!C86</f>
        <v>1</v>
      </c>
      <c r="M86" s="16">
        <f t="shared" si="11"/>
        <v>-0.997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-0.997</v>
      </c>
    </row>
    <row r="87" spans="1:17">
      <c r="A87" s="8" t="s">
        <v>129</v>
      </c>
      <c r="B87" s="15">
        <f>'[1]24'!B89</f>
        <v>265</v>
      </c>
      <c r="C87" s="16">
        <f>'[1]24'!C89</f>
        <v>0</v>
      </c>
      <c r="D87" s="16">
        <f>'[1]24'!D89</f>
        <v>65</v>
      </c>
      <c r="E87" s="16">
        <f>'[1]24'!E89</f>
        <v>0</v>
      </c>
      <c r="F87" s="15">
        <f t="shared" si="17"/>
        <v>330</v>
      </c>
      <c r="G87" s="15">
        <f>'[1]24'!H89</f>
        <v>-0.997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-0.997</v>
      </c>
      <c r="L87" s="18">
        <f>frq!C87</f>
        <v>1</v>
      </c>
      <c r="M87" s="16">
        <f t="shared" si="11"/>
        <v>-0.997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-0.997</v>
      </c>
    </row>
    <row r="88" spans="1:17">
      <c r="A88" s="8" t="s">
        <v>130</v>
      </c>
      <c r="B88" s="15">
        <f>'[1]24'!B90</f>
        <v>265</v>
      </c>
      <c r="C88" s="16">
        <f>'[1]24'!C90</f>
        <v>0</v>
      </c>
      <c r="D88" s="16">
        <f>'[1]24'!D90</f>
        <v>65</v>
      </c>
      <c r="E88" s="16">
        <f>'[1]24'!E90</f>
        <v>0</v>
      </c>
      <c r="F88" s="15">
        <f t="shared" si="17"/>
        <v>330</v>
      </c>
      <c r="G88" s="15">
        <f>'[1]24'!H90</f>
        <v>-0.997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-0.997</v>
      </c>
      <c r="L88" s="18">
        <f>frq!C88</f>
        <v>1</v>
      </c>
      <c r="M88" s="16">
        <f t="shared" si="11"/>
        <v>-0.997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-0.997</v>
      </c>
    </row>
    <row r="89" spans="1:17">
      <c r="A89" s="8" t="s">
        <v>131</v>
      </c>
      <c r="B89" s="15">
        <f>'[1]24'!B91</f>
        <v>265</v>
      </c>
      <c r="C89" s="16">
        <f>'[1]24'!C91</f>
        <v>0</v>
      </c>
      <c r="D89" s="16">
        <f>'[1]24'!D91</f>
        <v>65</v>
      </c>
      <c r="E89" s="16">
        <f>'[1]24'!E91</f>
        <v>0</v>
      </c>
      <c r="F89" s="15">
        <f t="shared" si="17"/>
        <v>330</v>
      </c>
      <c r="G89" s="15">
        <f>'[1]24'!H91</f>
        <v>-0.997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-0.997</v>
      </c>
      <c r="L89" s="18">
        <f>frq!C89</f>
        <v>1</v>
      </c>
      <c r="M89" s="16">
        <f t="shared" si="11"/>
        <v>-0.997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-0.997</v>
      </c>
    </row>
    <row r="90" spans="1:17">
      <c r="A90" s="8" t="s">
        <v>132</v>
      </c>
      <c r="B90" s="15">
        <f>'[1]24'!B92</f>
        <v>265</v>
      </c>
      <c r="C90" s="16">
        <f>'[1]24'!C92</f>
        <v>0</v>
      </c>
      <c r="D90" s="16">
        <f>'[1]24'!D92</f>
        <v>65</v>
      </c>
      <c r="E90" s="16">
        <f>'[1]24'!E92</f>
        <v>0</v>
      </c>
      <c r="F90" s="15">
        <f t="shared" si="17"/>
        <v>330</v>
      </c>
      <c r="G90" s="15">
        <f>'[1]24'!H92</f>
        <v>-0.997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-0.997</v>
      </c>
      <c r="L90" s="18">
        <f>frq!C90</f>
        <v>1</v>
      </c>
      <c r="M90" s="16">
        <f t="shared" si="11"/>
        <v>-0.997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-0.997</v>
      </c>
    </row>
    <row r="91" spans="1:17">
      <c r="A91" s="8" t="s">
        <v>133</v>
      </c>
      <c r="B91" s="15">
        <f>'[1]24'!B93</f>
        <v>265</v>
      </c>
      <c r="C91" s="16">
        <f>'[1]24'!C93</f>
        <v>0</v>
      </c>
      <c r="D91" s="16">
        <f>'[1]24'!D93</f>
        <v>65</v>
      </c>
      <c r="E91" s="16">
        <f>'[1]24'!E93</f>
        <v>0</v>
      </c>
      <c r="F91" s="15">
        <f t="shared" si="17"/>
        <v>330</v>
      </c>
      <c r="G91" s="15">
        <f>'[1]24'!H93</f>
        <v>-0.997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-0.997</v>
      </c>
      <c r="L91" s="18">
        <f>frq!C91</f>
        <v>1</v>
      </c>
      <c r="M91" s="16">
        <f t="shared" si="11"/>
        <v>-0.997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-0.997</v>
      </c>
    </row>
    <row r="92" spans="1:17">
      <c r="A92" s="8" t="s">
        <v>134</v>
      </c>
      <c r="B92" s="15">
        <f>'[1]24'!B94</f>
        <v>265</v>
      </c>
      <c r="C92" s="16">
        <f>'[1]24'!C94</f>
        <v>0</v>
      </c>
      <c r="D92" s="16">
        <f>'[1]24'!D94</f>
        <v>65</v>
      </c>
      <c r="E92" s="16">
        <f>'[1]24'!E94</f>
        <v>0</v>
      </c>
      <c r="F92" s="15">
        <f t="shared" si="17"/>
        <v>330</v>
      </c>
      <c r="G92" s="15">
        <f>'[1]24'!H94</f>
        <v>-0.997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-0.997</v>
      </c>
      <c r="L92" s="18">
        <f>frq!C92</f>
        <v>1</v>
      </c>
      <c r="M92" s="16">
        <f t="shared" si="11"/>
        <v>-0.997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-0.997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65</v>
      </c>
      <c r="E93" s="16">
        <f>'[1]24'!E95</f>
        <v>0</v>
      </c>
      <c r="F93" s="15">
        <f t="shared" si="17"/>
        <v>330</v>
      </c>
      <c r="G93" s="15">
        <f>'[1]24'!H95</f>
        <v>-0.997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-0.997</v>
      </c>
      <c r="L93" s="18">
        <f>frq!C93</f>
        <v>1</v>
      </c>
      <c r="M93" s="16">
        <f t="shared" si="11"/>
        <v>-0.997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-0.997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65</v>
      </c>
      <c r="E94" s="16">
        <f>'[1]24'!E96</f>
        <v>0</v>
      </c>
      <c r="F94" s="15">
        <f t="shared" si="17"/>
        <v>330</v>
      </c>
      <c r="G94" s="15">
        <f>'[1]24'!H96</f>
        <v>-0.997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-0.997</v>
      </c>
      <c r="L94" s="18">
        <f>frq!C94</f>
        <v>1</v>
      </c>
      <c r="M94" s="16">
        <f t="shared" si="11"/>
        <v>-0.997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-0.997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65</v>
      </c>
      <c r="E95" s="16">
        <f>'[1]24'!E97</f>
        <v>0</v>
      </c>
      <c r="F95" s="15">
        <f t="shared" si="17"/>
        <v>330</v>
      </c>
      <c r="G95" s="15">
        <f>'[1]24'!H97</f>
        <v>-0.997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-0.997</v>
      </c>
      <c r="L95" s="18">
        <f>frq!C95</f>
        <v>1</v>
      </c>
      <c r="M95" s="16">
        <f t="shared" si="11"/>
        <v>-0.997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-0.997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65</v>
      </c>
      <c r="E96" s="16">
        <f>'[1]24'!E98</f>
        <v>0</v>
      </c>
      <c r="F96" s="15">
        <f t="shared" si="17"/>
        <v>330</v>
      </c>
      <c r="G96" s="15">
        <f>'[1]24'!H98</f>
        <v>-0.997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-0.997</v>
      </c>
      <c r="L96" s="18">
        <f>frq!C96</f>
        <v>1</v>
      </c>
      <c r="M96" s="16">
        <f t="shared" si="11"/>
        <v>-0.997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-0.997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65</v>
      </c>
      <c r="E97" s="16">
        <f>'[1]24'!E99</f>
        <v>0</v>
      </c>
      <c r="F97" s="15">
        <f t="shared" si="17"/>
        <v>330</v>
      </c>
      <c r="G97" s="15">
        <f>'[1]24'!H99</f>
        <v>-0.997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-0.997</v>
      </c>
      <c r="L97" s="18">
        <f>frq!C97</f>
        <v>1</v>
      </c>
      <c r="M97" s="16">
        <f t="shared" si="11"/>
        <v>-0.997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-0.997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65</v>
      </c>
      <c r="E98" s="16">
        <f>'[1]24'!E100</f>
        <v>0</v>
      </c>
      <c r="F98" s="15">
        <f t="shared" si="17"/>
        <v>330</v>
      </c>
      <c r="G98" s="15">
        <f>'[1]24'!H100</f>
        <v>-0.997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-0.997</v>
      </c>
      <c r="L98" s="18">
        <f>frq!C98</f>
        <v>1</v>
      </c>
      <c r="M98" s="16">
        <f t="shared" si="11"/>
        <v>-0.997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-0.997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7.92</v>
      </c>
      <c r="G99" s="15">
        <f t="shared" si="18"/>
        <v>0.28757899999999958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0.28757899999999958</v>
      </c>
      <c r="L99" s="15">
        <f t="shared" si="18"/>
        <v>2.4E-2</v>
      </c>
      <c r="M99" s="15">
        <f t="shared" si="18"/>
        <v>0.28757899999999958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0.28757899999999958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Q107" sqref="Q107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45223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'[2]24'!B5</f>
        <v>42</v>
      </c>
      <c r="C3" s="196">
        <f>'[2]24'!C5</f>
        <v>30</v>
      </c>
      <c r="D3" s="196">
        <f>'[2]24'!D5</f>
        <v>0</v>
      </c>
      <c r="E3" s="196">
        <f>'[2]24'!E5</f>
        <v>0</v>
      </c>
      <c r="F3" s="15">
        <f>SUM(B3:E3)</f>
        <v>72</v>
      </c>
      <c r="G3" s="195">
        <f>'[2]24'!H5</f>
        <v>38</v>
      </c>
      <c r="H3" s="196">
        <f>'[2]24'!I5</f>
        <v>0</v>
      </c>
      <c r="I3" s="196">
        <f>'[2]24'!J5</f>
        <v>0</v>
      </c>
      <c r="J3" s="196">
        <f>'[2]24'!K5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5">
        <f>'[2]24'!B6</f>
        <v>42</v>
      </c>
      <c r="C4" s="196">
        <f>'[2]24'!C6</f>
        <v>30</v>
      </c>
      <c r="D4" s="196">
        <f>'[2]24'!D6</f>
        <v>0</v>
      </c>
      <c r="E4" s="196">
        <f>'[2]24'!E6</f>
        <v>0</v>
      </c>
      <c r="F4" s="15">
        <f>SUM(B4:E4)</f>
        <v>72</v>
      </c>
      <c r="G4" s="195">
        <f>'[2]24'!H6</f>
        <v>38</v>
      </c>
      <c r="H4" s="196">
        <f>'[2]24'!I6</f>
        <v>0</v>
      </c>
      <c r="I4" s="196">
        <f>'[2]24'!J6</f>
        <v>0</v>
      </c>
      <c r="J4" s="196">
        <f>'[2]24'!K6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5">
        <f>'[2]24'!B7</f>
        <v>42</v>
      </c>
      <c r="C5" s="196">
        <f>'[2]24'!C7</f>
        <v>30</v>
      </c>
      <c r="D5" s="196">
        <f>'[2]24'!D7</f>
        <v>0</v>
      </c>
      <c r="E5" s="196">
        <f>'[2]24'!E7</f>
        <v>0</v>
      </c>
      <c r="F5" s="15">
        <f t="shared" ref="F5:F68" si="6">SUM(B5:E5)</f>
        <v>72</v>
      </c>
      <c r="G5" s="195">
        <f>'[2]24'!H7</f>
        <v>38</v>
      </c>
      <c r="H5" s="196">
        <f>'[2]24'!I7</f>
        <v>0</v>
      </c>
      <c r="I5" s="196">
        <f>'[2]24'!J7</f>
        <v>0</v>
      </c>
      <c r="J5" s="196">
        <f>'[2]24'!K7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5">
        <f>'[2]24'!B8</f>
        <v>42</v>
      </c>
      <c r="C6" s="196">
        <f>'[2]24'!C8</f>
        <v>30</v>
      </c>
      <c r="D6" s="196">
        <f>'[2]24'!D8</f>
        <v>0</v>
      </c>
      <c r="E6" s="196">
        <f>'[2]24'!E8</f>
        <v>0</v>
      </c>
      <c r="F6" s="15">
        <f t="shared" si="6"/>
        <v>72</v>
      </c>
      <c r="G6" s="195">
        <f>'[2]24'!H8</f>
        <v>38</v>
      </c>
      <c r="H6" s="196">
        <f>'[2]24'!I8</f>
        <v>0</v>
      </c>
      <c r="I6" s="196">
        <f>'[2]24'!J8</f>
        <v>0</v>
      </c>
      <c r="J6" s="196">
        <f>'[2]24'!K8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5">
        <f>'[2]24'!B9</f>
        <v>42</v>
      </c>
      <c r="C7" s="196">
        <f>'[2]24'!C9</f>
        <v>30</v>
      </c>
      <c r="D7" s="196">
        <f>'[2]24'!D9</f>
        <v>0</v>
      </c>
      <c r="E7" s="196">
        <f>'[2]24'!E9</f>
        <v>0</v>
      </c>
      <c r="F7" s="15">
        <f t="shared" si="6"/>
        <v>72</v>
      </c>
      <c r="G7" s="195">
        <f>'[2]24'!H9</f>
        <v>38</v>
      </c>
      <c r="H7" s="196">
        <f>'[2]24'!I9</f>
        <v>0</v>
      </c>
      <c r="I7" s="196">
        <f>'[2]24'!J9</f>
        <v>0</v>
      </c>
      <c r="J7" s="196">
        <f>'[2]24'!K9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5">
        <f>'[2]24'!B10</f>
        <v>42</v>
      </c>
      <c r="C8" s="196">
        <f>'[2]24'!C10</f>
        <v>30</v>
      </c>
      <c r="D8" s="196">
        <f>'[2]24'!D10</f>
        <v>0</v>
      </c>
      <c r="E8" s="196">
        <f>'[2]24'!E10</f>
        <v>0</v>
      </c>
      <c r="F8" s="15">
        <f t="shared" si="6"/>
        <v>72</v>
      </c>
      <c r="G8" s="195">
        <f>'[2]24'!H10</f>
        <v>38</v>
      </c>
      <c r="H8" s="196">
        <f>'[2]24'!I10</f>
        <v>0</v>
      </c>
      <c r="I8" s="196">
        <f>'[2]24'!J10</f>
        <v>0</v>
      </c>
      <c r="J8" s="196">
        <f>'[2]24'!K10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5">
        <f>'[2]24'!B11</f>
        <v>42</v>
      </c>
      <c r="C9" s="196">
        <f>'[2]24'!C11</f>
        <v>30</v>
      </c>
      <c r="D9" s="196">
        <f>'[2]24'!D11</f>
        <v>0</v>
      </c>
      <c r="E9" s="196">
        <f>'[2]24'!E11</f>
        <v>0</v>
      </c>
      <c r="F9" s="15">
        <f t="shared" si="6"/>
        <v>72</v>
      </c>
      <c r="G9" s="195">
        <f>'[2]24'!H11</f>
        <v>38</v>
      </c>
      <c r="H9" s="196">
        <f>'[2]24'!I11</f>
        <v>0</v>
      </c>
      <c r="I9" s="196">
        <f>'[2]24'!J11</f>
        <v>0</v>
      </c>
      <c r="J9" s="196">
        <f>'[2]24'!K11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5">
        <f>'[2]24'!B12</f>
        <v>42</v>
      </c>
      <c r="C10" s="196">
        <f>'[2]24'!C12</f>
        <v>30</v>
      </c>
      <c r="D10" s="196">
        <f>'[2]24'!D12</f>
        <v>0</v>
      </c>
      <c r="E10" s="196">
        <f>'[2]24'!E12</f>
        <v>0</v>
      </c>
      <c r="F10" s="15">
        <f t="shared" si="6"/>
        <v>72</v>
      </c>
      <c r="G10" s="195">
        <f>'[2]24'!H12</f>
        <v>38</v>
      </c>
      <c r="H10" s="196">
        <f>'[2]24'!I12</f>
        <v>0</v>
      </c>
      <c r="I10" s="196">
        <f>'[2]24'!J12</f>
        <v>0</v>
      </c>
      <c r="J10" s="196">
        <f>'[2]24'!K12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5">
        <f>'[2]24'!B13</f>
        <v>42</v>
      </c>
      <c r="C11" s="196">
        <f>'[2]24'!C13</f>
        <v>30</v>
      </c>
      <c r="D11" s="196">
        <f>'[2]24'!D13</f>
        <v>0</v>
      </c>
      <c r="E11" s="196">
        <f>'[2]24'!E13</f>
        <v>0</v>
      </c>
      <c r="F11" s="15">
        <f t="shared" si="6"/>
        <v>72</v>
      </c>
      <c r="G11" s="195">
        <f>'[2]24'!H13</f>
        <v>38</v>
      </c>
      <c r="H11" s="196">
        <f>'[2]24'!I13</f>
        <v>0</v>
      </c>
      <c r="I11" s="196">
        <f>'[2]24'!J13</f>
        <v>0</v>
      </c>
      <c r="J11" s="196">
        <f>'[2]24'!K13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5">
        <f>'[2]24'!B14</f>
        <v>42</v>
      </c>
      <c r="C12" s="196">
        <f>'[2]24'!C14</f>
        <v>30</v>
      </c>
      <c r="D12" s="196">
        <f>'[2]24'!D14</f>
        <v>0</v>
      </c>
      <c r="E12" s="196">
        <f>'[2]24'!E14</f>
        <v>0</v>
      </c>
      <c r="F12" s="15">
        <f t="shared" si="6"/>
        <v>72</v>
      </c>
      <c r="G12" s="195">
        <f>'[2]24'!H14</f>
        <v>38</v>
      </c>
      <c r="H12" s="196">
        <f>'[2]24'!I14</f>
        <v>0</v>
      </c>
      <c r="I12" s="196">
        <f>'[2]24'!J14</f>
        <v>0</v>
      </c>
      <c r="J12" s="196">
        <f>'[2]24'!K14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5">
        <f>'[2]24'!B15</f>
        <v>42</v>
      </c>
      <c r="C13" s="196">
        <f>'[2]24'!C15</f>
        <v>30</v>
      </c>
      <c r="D13" s="196">
        <f>'[2]24'!D15</f>
        <v>0</v>
      </c>
      <c r="E13" s="196">
        <f>'[2]24'!E15</f>
        <v>0</v>
      </c>
      <c r="F13" s="15">
        <f t="shared" si="6"/>
        <v>72</v>
      </c>
      <c r="G13" s="195">
        <f>'[2]24'!H15</f>
        <v>38</v>
      </c>
      <c r="H13" s="196">
        <f>'[2]24'!I15</f>
        <v>0</v>
      </c>
      <c r="I13" s="196">
        <f>'[2]24'!J15</f>
        <v>0</v>
      </c>
      <c r="J13" s="196">
        <f>'[2]24'!K15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5">
        <f>'[2]24'!B16</f>
        <v>42</v>
      </c>
      <c r="C14" s="196">
        <f>'[2]24'!C16</f>
        <v>30</v>
      </c>
      <c r="D14" s="196">
        <f>'[2]24'!D16</f>
        <v>0</v>
      </c>
      <c r="E14" s="196">
        <f>'[2]24'!E16</f>
        <v>0</v>
      </c>
      <c r="F14" s="15">
        <f t="shared" si="6"/>
        <v>72</v>
      </c>
      <c r="G14" s="195">
        <f>'[2]24'!H16</f>
        <v>38</v>
      </c>
      <c r="H14" s="196">
        <f>'[2]24'!I16</f>
        <v>0</v>
      </c>
      <c r="I14" s="196">
        <f>'[2]24'!J16</f>
        <v>0</v>
      </c>
      <c r="J14" s="196">
        <f>'[2]24'!K16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5">
        <f>'[2]24'!B17</f>
        <v>42</v>
      </c>
      <c r="C15" s="196">
        <f>'[2]24'!C17</f>
        <v>30</v>
      </c>
      <c r="D15" s="196">
        <f>'[2]24'!D17</f>
        <v>0</v>
      </c>
      <c r="E15" s="196">
        <f>'[2]24'!E17</f>
        <v>0</v>
      </c>
      <c r="F15" s="15">
        <f t="shared" si="6"/>
        <v>72</v>
      </c>
      <c r="G15" s="195">
        <f>'[2]24'!H17</f>
        <v>38</v>
      </c>
      <c r="H15" s="196">
        <f>'[2]24'!I17</f>
        <v>0</v>
      </c>
      <c r="I15" s="196">
        <f>'[2]24'!J17</f>
        <v>0</v>
      </c>
      <c r="J15" s="196">
        <f>'[2]24'!K17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5">
        <f>'[2]24'!B18</f>
        <v>42</v>
      </c>
      <c r="C16" s="196">
        <f>'[2]24'!C18</f>
        <v>30</v>
      </c>
      <c r="D16" s="196">
        <f>'[2]24'!D18</f>
        <v>0</v>
      </c>
      <c r="E16" s="196">
        <f>'[2]24'!E18</f>
        <v>0</v>
      </c>
      <c r="F16" s="15">
        <f t="shared" si="6"/>
        <v>72</v>
      </c>
      <c r="G16" s="195">
        <f>'[2]24'!H18</f>
        <v>38</v>
      </c>
      <c r="H16" s="196">
        <f>'[2]24'!I18</f>
        <v>0</v>
      </c>
      <c r="I16" s="196">
        <f>'[2]24'!J18</f>
        <v>0</v>
      </c>
      <c r="J16" s="196">
        <f>'[2]24'!K18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5">
        <f>'[2]24'!B19</f>
        <v>42</v>
      </c>
      <c r="C17" s="196">
        <f>'[2]24'!C19</f>
        <v>30</v>
      </c>
      <c r="D17" s="196">
        <f>'[2]24'!D19</f>
        <v>0</v>
      </c>
      <c r="E17" s="196">
        <f>'[2]24'!E19</f>
        <v>0</v>
      </c>
      <c r="F17" s="15">
        <f t="shared" si="6"/>
        <v>72</v>
      </c>
      <c r="G17" s="195">
        <f>'[2]24'!H19</f>
        <v>38</v>
      </c>
      <c r="H17" s="196">
        <f>'[2]24'!I19</f>
        <v>0</v>
      </c>
      <c r="I17" s="196">
        <f>'[2]24'!J19</f>
        <v>0</v>
      </c>
      <c r="J17" s="196">
        <f>'[2]24'!K19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'[2]24'!B20</f>
        <v>42</v>
      </c>
      <c r="C18" s="196">
        <f>'[2]24'!C20</f>
        <v>30</v>
      </c>
      <c r="D18" s="196">
        <f>'[2]24'!D20</f>
        <v>0</v>
      </c>
      <c r="E18" s="196">
        <f>'[2]24'!E20</f>
        <v>0</v>
      </c>
      <c r="F18" s="15">
        <f t="shared" si="6"/>
        <v>72</v>
      </c>
      <c r="G18" s="195">
        <f>'[2]24'!H20</f>
        <v>38</v>
      </c>
      <c r="H18" s="196">
        <f>'[2]24'!I20</f>
        <v>0</v>
      </c>
      <c r="I18" s="196">
        <f>'[2]24'!J20</f>
        <v>0</v>
      </c>
      <c r="J18" s="196">
        <f>'[2]24'!K20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'[2]24'!B21</f>
        <v>42</v>
      </c>
      <c r="C19" s="196">
        <f>'[2]24'!C21</f>
        <v>30</v>
      </c>
      <c r="D19" s="196">
        <f>'[2]24'!D21</f>
        <v>0</v>
      </c>
      <c r="E19" s="196">
        <f>'[2]24'!E21</f>
        <v>0</v>
      </c>
      <c r="F19" s="15">
        <f t="shared" si="6"/>
        <v>72</v>
      </c>
      <c r="G19" s="195">
        <f>'[2]24'!H21</f>
        <v>38</v>
      </c>
      <c r="H19" s="196">
        <f>'[2]24'!I21</f>
        <v>0</v>
      </c>
      <c r="I19" s="196">
        <f>'[2]24'!J21</f>
        <v>0</v>
      </c>
      <c r="J19" s="196">
        <f>'[2]24'!K21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'[2]24'!B22</f>
        <v>42</v>
      </c>
      <c r="C20" s="196">
        <f>'[2]24'!C22</f>
        <v>30</v>
      </c>
      <c r="D20" s="196">
        <f>'[2]24'!D22</f>
        <v>0</v>
      </c>
      <c r="E20" s="196">
        <f>'[2]24'!E22</f>
        <v>0</v>
      </c>
      <c r="F20" s="15">
        <f t="shared" si="6"/>
        <v>72</v>
      </c>
      <c r="G20" s="195">
        <f>'[2]24'!H22</f>
        <v>38</v>
      </c>
      <c r="H20" s="196">
        <f>'[2]24'!I22</f>
        <v>0</v>
      </c>
      <c r="I20" s="196">
        <f>'[2]24'!J22</f>
        <v>0</v>
      </c>
      <c r="J20" s="196">
        <f>'[2]24'!K22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'[2]24'!B23</f>
        <v>42</v>
      </c>
      <c r="C21" s="196">
        <f>'[2]24'!C23</f>
        <v>30</v>
      </c>
      <c r="D21" s="196">
        <f>'[2]24'!D23</f>
        <v>0</v>
      </c>
      <c r="E21" s="196">
        <f>'[2]24'!E23</f>
        <v>0</v>
      </c>
      <c r="F21" s="15">
        <f t="shared" si="6"/>
        <v>72</v>
      </c>
      <c r="G21" s="195">
        <f>'[2]24'!H23</f>
        <v>38</v>
      </c>
      <c r="H21" s="196">
        <f>'[2]24'!I23</f>
        <v>0</v>
      </c>
      <c r="I21" s="196">
        <f>'[2]24'!J23</f>
        <v>0</v>
      </c>
      <c r="J21" s="196">
        <f>'[2]24'!K23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'[2]24'!B24</f>
        <v>42</v>
      </c>
      <c r="C22" s="196">
        <f>'[2]24'!C24</f>
        <v>30</v>
      </c>
      <c r="D22" s="196">
        <f>'[2]24'!D24</f>
        <v>0</v>
      </c>
      <c r="E22" s="196">
        <f>'[2]24'!E24</f>
        <v>0</v>
      </c>
      <c r="F22" s="15">
        <f t="shared" si="6"/>
        <v>72</v>
      </c>
      <c r="G22" s="195">
        <f>'[2]24'!H24</f>
        <v>38</v>
      </c>
      <c r="H22" s="196">
        <f>'[2]24'!I24</f>
        <v>0</v>
      </c>
      <c r="I22" s="196">
        <f>'[2]24'!J24</f>
        <v>0</v>
      </c>
      <c r="J22" s="196">
        <f>'[2]24'!K24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'[2]24'!B25</f>
        <v>42</v>
      </c>
      <c r="C23" s="196">
        <f>'[2]24'!C25</f>
        <v>30</v>
      </c>
      <c r="D23" s="196">
        <f>'[2]24'!D25</f>
        <v>0</v>
      </c>
      <c r="E23" s="196">
        <f>'[2]24'!E25</f>
        <v>0</v>
      </c>
      <c r="F23" s="15">
        <f t="shared" si="6"/>
        <v>72</v>
      </c>
      <c r="G23" s="195">
        <f>'[2]24'!H25</f>
        <v>38</v>
      </c>
      <c r="H23" s="196">
        <f>'[2]24'!I25</f>
        <v>0</v>
      </c>
      <c r="I23" s="196">
        <f>'[2]24'!J25</f>
        <v>0</v>
      </c>
      <c r="J23" s="196">
        <f>'[2]24'!K25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'[2]24'!B26</f>
        <v>42</v>
      </c>
      <c r="C24" s="196">
        <f>'[2]24'!C26</f>
        <v>30</v>
      </c>
      <c r="D24" s="196">
        <f>'[2]24'!D26</f>
        <v>0</v>
      </c>
      <c r="E24" s="196">
        <f>'[2]24'!E26</f>
        <v>0</v>
      </c>
      <c r="F24" s="15">
        <f t="shared" si="6"/>
        <v>72</v>
      </c>
      <c r="G24" s="195">
        <f>'[2]24'!H26</f>
        <v>38</v>
      </c>
      <c r="H24" s="196">
        <f>'[2]24'!I26</f>
        <v>0</v>
      </c>
      <c r="I24" s="196">
        <f>'[2]24'!J26</f>
        <v>0</v>
      </c>
      <c r="J24" s="196">
        <f>'[2]24'!K26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'[2]24'!B27</f>
        <v>42</v>
      </c>
      <c r="C25" s="196">
        <f>'[2]24'!C27</f>
        <v>30</v>
      </c>
      <c r="D25" s="196">
        <f>'[2]24'!D27</f>
        <v>0</v>
      </c>
      <c r="E25" s="196">
        <f>'[2]24'!E27</f>
        <v>0</v>
      </c>
      <c r="F25" s="15">
        <f t="shared" si="6"/>
        <v>72</v>
      </c>
      <c r="G25" s="195">
        <f>'[2]24'!H27</f>
        <v>38</v>
      </c>
      <c r="H25" s="196">
        <f>'[2]24'!I27</f>
        <v>0</v>
      </c>
      <c r="I25" s="196">
        <f>'[2]24'!J27</f>
        <v>0</v>
      </c>
      <c r="J25" s="196">
        <f>'[2]24'!K27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'[2]24'!B28</f>
        <v>42</v>
      </c>
      <c r="C26" s="196">
        <f>'[2]24'!C28</f>
        <v>30</v>
      </c>
      <c r="D26" s="196">
        <f>'[2]24'!D28</f>
        <v>0</v>
      </c>
      <c r="E26" s="196">
        <f>'[2]24'!E28</f>
        <v>0</v>
      </c>
      <c r="F26" s="15">
        <f t="shared" si="6"/>
        <v>72</v>
      </c>
      <c r="G26" s="195">
        <f>'[2]24'!H28</f>
        <v>38</v>
      </c>
      <c r="H26" s="196">
        <f>'[2]24'!I28</f>
        <v>0</v>
      </c>
      <c r="I26" s="196">
        <f>'[2]24'!J28</f>
        <v>0</v>
      </c>
      <c r="J26" s="196">
        <f>'[2]24'!K28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'[2]24'!B29</f>
        <v>42</v>
      </c>
      <c r="C27" s="196">
        <f>'[2]24'!C29</f>
        <v>30</v>
      </c>
      <c r="D27" s="196">
        <f>'[2]24'!D29</f>
        <v>0</v>
      </c>
      <c r="E27" s="196">
        <f>'[2]24'!E29</f>
        <v>0</v>
      </c>
      <c r="F27" s="15">
        <f t="shared" si="6"/>
        <v>72</v>
      </c>
      <c r="G27" s="195">
        <f>'[2]24'!H29</f>
        <v>38</v>
      </c>
      <c r="H27" s="196">
        <f>'[2]24'!I29</f>
        <v>0</v>
      </c>
      <c r="I27" s="196">
        <f>'[2]24'!J29</f>
        <v>0</v>
      </c>
      <c r="J27" s="196">
        <f>'[2]24'!K29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'[2]24'!B30</f>
        <v>42</v>
      </c>
      <c r="C28" s="196">
        <f>'[2]24'!C30</f>
        <v>30</v>
      </c>
      <c r="D28" s="196">
        <f>'[2]24'!D30</f>
        <v>0</v>
      </c>
      <c r="E28" s="196">
        <f>'[2]24'!E30</f>
        <v>0</v>
      </c>
      <c r="F28" s="15">
        <f t="shared" si="6"/>
        <v>72</v>
      </c>
      <c r="G28" s="195">
        <f>'[2]24'!H30</f>
        <v>38</v>
      </c>
      <c r="H28" s="196">
        <f>'[2]24'!I30</f>
        <v>0</v>
      </c>
      <c r="I28" s="196">
        <f>'[2]24'!J30</f>
        <v>0</v>
      </c>
      <c r="J28" s="196">
        <f>'[2]24'!K30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'[2]24'!B31</f>
        <v>42</v>
      </c>
      <c r="C29" s="196">
        <f>'[2]24'!C31</f>
        <v>30</v>
      </c>
      <c r="D29" s="196">
        <f>'[2]24'!D31</f>
        <v>0</v>
      </c>
      <c r="E29" s="196">
        <f>'[2]24'!E31</f>
        <v>0</v>
      </c>
      <c r="F29" s="15">
        <f t="shared" si="6"/>
        <v>72</v>
      </c>
      <c r="G29" s="195">
        <f>'[2]24'!H31</f>
        <v>38</v>
      </c>
      <c r="H29" s="196">
        <f>'[2]24'!I31</f>
        <v>0</v>
      </c>
      <c r="I29" s="196">
        <f>'[2]24'!J31</f>
        <v>0</v>
      </c>
      <c r="J29" s="196">
        <f>'[2]24'!K31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'[2]24'!B32</f>
        <v>42</v>
      </c>
      <c r="C30" s="196">
        <f>'[2]24'!C32</f>
        <v>30</v>
      </c>
      <c r="D30" s="196">
        <f>'[2]24'!D32</f>
        <v>0</v>
      </c>
      <c r="E30" s="196">
        <f>'[2]24'!E32</f>
        <v>0</v>
      </c>
      <c r="F30" s="15">
        <f t="shared" si="6"/>
        <v>72</v>
      </c>
      <c r="G30" s="195">
        <f>'[2]24'!H32</f>
        <v>38</v>
      </c>
      <c r="H30" s="196">
        <f>'[2]24'!I32</f>
        <v>0</v>
      </c>
      <c r="I30" s="196">
        <f>'[2]24'!J32</f>
        <v>0</v>
      </c>
      <c r="J30" s="196">
        <f>'[2]24'!K32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'[2]24'!B33</f>
        <v>42</v>
      </c>
      <c r="C31" s="196">
        <f>'[2]24'!C33</f>
        <v>30</v>
      </c>
      <c r="D31" s="196">
        <f>'[2]24'!D33</f>
        <v>0</v>
      </c>
      <c r="E31" s="196">
        <f>'[2]24'!E33</f>
        <v>0</v>
      </c>
      <c r="F31" s="15">
        <f t="shared" si="6"/>
        <v>72</v>
      </c>
      <c r="G31" s="195">
        <f>'[2]24'!H33</f>
        <v>38</v>
      </c>
      <c r="H31" s="196">
        <f>'[2]24'!I33</f>
        <v>0</v>
      </c>
      <c r="I31" s="196">
        <f>'[2]24'!J33</f>
        <v>0</v>
      </c>
      <c r="J31" s="196">
        <f>'[2]24'!K33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'[2]24'!B34</f>
        <v>42</v>
      </c>
      <c r="C32" s="196">
        <f>'[2]24'!C34</f>
        <v>30</v>
      </c>
      <c r="D32" s="196">
        <f>'[2]24'!D34</f>
        <v>0</v>
      </c>
      <c r="E32" s="196">
        <f>'[2]24'!E34</f>
        <v>0</v>
      </c>
      <c r="F32" s="15">
        <f t="shared" si="6"/>
        <v>72</v>
      </c>
      <c r="G32" s="195">
        <f>'[2]24'!H34</f>
        <v>38</v>
      </c>
      <c r="H32" s="196">
        <f>'[2]24'!I34</f>
        <v>0</v>
      </c>
      <c r="I32" s="196">
        <f>'[2]24'!J34</f>
        <v>0</v>
      </c>
      <c r="J32" s="196">
        <f>'[2]24'!K34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'[2]24'!B35</f>
        <v>42</v>
      </c>
      <c r="C33" s="196">
        <f>'[2]24'!C35</f>
        <v>30</v>
      </c>
      <c r="D33" s="196">
        <f>'[2]24'!D35</f>
        <v>0</v>
      </c>
      <c r="E33" s="196">
        <f>'[2]24'!E35</f>
        <v>0</v>
      </c>
      <c r="F33" s="15">
        <f t="shared" si="6"/>
        <v>72</v>
      </c>
      <c r="G33" s="195">
        <f>'[2]24'!H35</f>
        <v>38</v>
      </c>
      <c r="H33" s="196">
        <f>'[2]24'!I35</f>
        <v>0</v>
      </c>
      <c r="I33" s="196">
        <f>'[2]24'!J35</f>
        <v>0</v>
      </c>
      <c r="J33" s="196">
        <f>'[2]24'!K35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'[2]24'!B36</f>
        <v>42</v>
      </c>
      <c r="C34" s="196">
        <f>'[2]24'!C36</f>
        <v>30</v>
      </c>
      <c r="D34" s="196">
        <f>'[2]24'!D36</f>
        <v>0</v>
      </c>
      <c r="E34" s="196">
        <f>'[2]24'!E36</f>
        <v>0</v>
      </c>
      <c r="F34" s="15">
        <f t="shared" si="6"/>
        <v>72</v>
      </c>
      <c r="G34" s="195">
        <f>'[2]24'!H36</f>
        <v>38</v>
      </c>
      <c r="H34" s="196">
        <f>'[2]24'!I36</f>
        <v>0</v>
      </c>
      <c r="I34" s="196">
        <f>'[2]24'!J36</f>
        <v>0</v>
      </c>
      <c r="J34" s="196">
        <f>'[2]24'!K36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'[2]24'!B37</f>
        <v>42</v>
      </c>
      <c r="C35" s="196">
        <f>'[2]24'!C37</f>
        <v>30</v>
      </c>
      <c r="D35" s="196">
        <f>'[2]24'!D37</f>
        <v>0</v>
      </c>
      <c r="E35" s="196">
        <f>'[2]24'!E37</f>
        <v>0</v>
      </c>
      <c r="F35" s="15">
        <f t="shared" si="6"/>
        <v>72</v>
      </c>
      <c r="G35" s="195">
        <f>'[2]24'!H37</f>
        <v>38</v>
      </c>
      <c r="H35" s="196">
        <f>'[2]24'!I37</f>
        <v>0</v>
      </c>
      <c r="I35" s="196">
        <f>'[2]24'!J37</f>
        <v>0</v>
      </c>
      <c r="J35" s="196">
        <f>'[2]24'!K37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'[2]24'!B38</f>
        <v>42</v>
      </c>
      <c r="C36" s="196">
        <f>'[2]24'!C38</f>
        <v>30</v>
      </c>
      <c r="D36" s="196">
        <f>'[2]24'!D38</f>
        <v>0</v>
      </c>
      <c r="E36" s="196">
        <f>'[2]24'!E38</f>
        <v>0</v>
      </c>
      <c r="F36" s="15">
        <f t="shared" si="6"/>
        <v>72</v>
      </c>
      <c r="G36" s="195">
        <f>'[2]24'!H38</f>
        <v>38</v>
      </c>
      <c r="H36" s="196">
        <f>'[2]24'!I38</f>
        <v>0</v>
      </c>
      <c r="I36" s="196">
        <f>'[2]24'!J38</f>
        <v>0</v>
      </c>
      <c r="J36" s="196">
        <f>'[2]24'!K38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'[2]24'!B39</f>
        <v>42</v>
      </c>
      <c r="C37" s="196">
        <f>'[2]24'!C39</f>
        <v>30</v>
      </c>
      <c r="D37" s="196">
        <f>'[2]24'!D39</f>
        <v>0</v>
      </c>
      <c r="E37" s="196">
        <f>'[2]24'!E39</f>
        <v>0</v>
      </c>
      <c r="F37" s="15">
        <f t="shared" si="6"/>
        <v>72</v>
      </c>
      <c r="G37" s="195">
        <f>'[2]24'!H39</f>
        <v>38</v>
      </c>
      <c r="H37" s="196">
        <f>'[2]24'!I39</f>
        <v>0</v>
      </c>
      <c r="I37" s="196">
        <f>'[2]24'!J39</f>
        <v>0</v>
      </c>
      <c r="J37" s="196">
        <f>'[2]24'!K39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'[2]24'!B40</f>
        <v>42</v>
      </c>
      <c r="C38" s="196">
        <f>'[2]24'!C40</f>
        <v>30</v>
      </c>
      <c r="D38" s="196">
        <f>'[2]24'!D40</f>
        <v>0</v>
      </c>
      <c r="E38" s="196">
        <f>'[2]24'!E40</f>
        <v>0</v>
      </c>
      <c r="F38" s="15">
        <f t="shared" si="6"/>
        <v>72</v>
      </c>
      <c r="G38" s="195">
        <f>'[2]24'!H40</f>
        <v>38</v>
      </c>
      <c r="H38" s="196">
        <f>'[2]24'!I40</f>
        <v>0</v>
      </c>
      <c r="I38" s="196">
        <f>'[2]24'!J40</f>
        <v>0</v>
      </c>
      <c r="J38" s="196">
        <f>'[2]24'!K40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'[2]24'!B41</f>
        <v>42</v>
      </c>
      <c r="C39" s="196">
        <f>'[2]24'!C41</f>
        <v>30</v>
      </c>
      <c r="D39" s="196">
        <f>'[2]24'!D41</f>
        <v>0</v>
      </c>
      <c r="E39" s="196">
        <f>'[2]24'!E41</f>
        <v>0</v>
      </c>
      <c r="F39" s="15">
        <f t="shared" si="6"/>
        <v>72</v>
      </c>
      <c r="G39" s="195">
        <f>'[2]24'!H41</f>
        <v>38</v>
      </c>
      <c r="H39" s="196">
        <f>'[2]24'!I41</f>
        <v>0</v>
      </c>
      <c r="I39" s="196">
        <f>'[2]24'!J41</f>
        <v>0</v>
      </c>
      <c r="J39" s="196">
        <f>'[2]24'!K41</f>
        <v>0</v>
      </c>
      <c r="K39" s="15">
        <f t="shared" si="3"/>
        <v>38</v>
      </c>
      <c r="L39" s="18">
        <f>frq!C39</f>
        <v>1</v>
      </c>
      <c r="M39" s="124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195">
        <f>'[2]24'!B42</f>
        <v>42</v>
      </c>
      <c r="C40" s="196">
        <f>'[2]24'!C42</f>
        <v>30</v>
      </c>
      <c r="D40" s="196">
        <f>'[2]24'!D42</f>
        <v>0</v>
      </c>
      <c r="E40" s="196">
        <f>'[2]24'!E42</f>
        <v>0</v>
      </c>
      <c r="F40" s="15">
        <f t="shared" si="6"/>
        <v>72</v>
      </c>
      <c r="G40" s="195">
        <f>'[2]24'!H42</f>
        <v>38</v>
      </c>
      <c r="H40" s="196">
        <f>'[2]24'!I42</f>
        <v>0</v>
      </c>
      <c r="I40" s="196">
        <f>'[2]24'!J42</f>
        <v>0</v>
      </c>
      <c r="J40" s="196">
        <f>'[2]24'!K42</f>
        <v>0</v>
      </c>
      <c r="K40" s="15">
        <f t="shared" si="3"/>
        <v>38</v>
      </c>
      <c r="L40" s="18">
        <f>frq!C40</f>
        <v>1</v>
      </c>
      <c r="M40" s="124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195">
        <f>'[2]24'!B43</f>
        <v>42</v>
      </c>
      <c r="C41" s="196">
        <f>'[2]24'!C43</f>
        <v>30</v>
      </c>
      <c r="D41" s="196">
        <f>'[2]24'!D43</f>
        <v>0</v>
      </c>
      <c r="E41" s="196">
        <f>'[2]24'!E43</f>
        <v>0</v>
      </c>
      <c r="F41" s="15">
        <f t="shared" si="6"/>
        <v>72</v>
      </c>
      <c r="G41" s="195">
        <f>'[2]24'!H43</f>
        <v>37</v>
      </c>
      <c r="H41" s="196">
        <f>'[2]24'!I43</f>
        <v>0</v>
      </c>
      <c r="I41" s="196">
        <f>'[2]24'!J43</f>
        <v>0</v>
      </c>
      <c r="J41" s="196">
        <f>'[2]24'!K43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5">
        <f>'[2]24'!B44</f>
        <v>42</v>
      </c>
      <c r="C42" s="196">
        <f>'[2]24'!C44</f>
        <v>30</v>
      </c>
      <c r="D42" s="196">
        <f>'[2]24'!D44</f>
        <v>0</v>
      </c>
      <c r="E42" s="196">
        <f>'[2]24'!E44</f>
        <v>0</v>
      </c>
      <c r="F42" s="15">
        <f t="shared" si="6"/>
        <v>72</v>
      </c>
      <c r="G42" s="195">
        <f>'[2]24'!H44</f>
        <v>37</v>
      </c>
      <c r="H42" s="196">
        <f>'[2]24'!I44</f>
        <v>0</v>
      </c>
      <c r="I42" s="196">
        <f>'[2]24'!J44</f>
        <v>0</v>
      </c>
      <c r="J42" s="196">
        <f>'[2]24'!K44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5">
        <f>'[2]24'!B45</f>
        <v>42</v>
      </c>
      <c r="C43" s="196">
        <f>'[2]24'!C45</f>
        <v>30</v>
      </c>
      <c r="D43" s="196">
        <f>'[2]24'!D45</f>
        <v>0</v>
      </c>
      <c r="E43" s="196">
        <f>'[2]24'!E45</f>
        <v>0</v>
      </c>
      <c r="F43" s="15">
        <f t="shared" si="6"/>
        <v>72</v>
      </c>
      <c r="G43" s="195">
        <f>'[2]24'!H45</f>
        <v>37</v>
      </c>
      <c r="H43" s="196">
        <f>'[2]24'!I45</f>
        <v>0</v>
      </c>
      <c r="I43" s="196">
        <f>'[2]24'!J45</f>
        <v>0</v>
      </c>
      <c r="J43" s="196">
        <f>'[2]24'!K45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5">
        <f>'[2]24'!B46</f>
        <v>42</v>
      </c>
      <c r="C44" s="196">
        <f>'[2]24'!C46</f>
        <v>30</v>
      </c>
      <c r="D44" s="196">
        <f>'[2]24'!D46</f>
        <v>0</v>
      </c>
      <c r="E44" s="196">
        <f>'[2]24'!E46</f>
        <v>0</v>
      </c>
      <c r="F44" s="15">
        <f t="shared" si="6"/>
        <v>72</v>
      </c>
      <c r="G44" s="195">
        <f>'[2]24'!H46</f>
        <v>37</v>
      </c>
      <c r="H44" s="196">
        <f>'[2]24'!I46</f>
        <v>0</v>
      </c>
      <c r="I44" s="196">
        <f>'[2]24'!J46</f>
        <v>0</v>
      </c>
      <c r="J44" s="196">
        <f>'[2]24'!K46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5">
        <f>'[2]24'!B47</f>
        <v>42</v>
      </c>
      <c r="C45" s="196">
        <f>'[2]24'!C47</f>
        <v>30</v>
      </c>
      <c r="D45" s="196">
        <f>'[2]24'!D47</f>
        <v>0</v>
      </c>
      <c r="E45" s="196">
        <f>'[2]24'!E47</f>
        <v>0</v>
      </c>
      <c r="F45" s="15">
        <f t="shared" si="6"/>
        <v>72</v>
      </c>
      <c r="G45" s="195">
        <f>'[2]24'!H47</f>
        <v>37</v>
      </c>
      <c r="H45" s="196">
        <f>'[2]24'!I47</f>
        <v>0</v>
      </c>
      <c r="I45" s="196">
        <f>'[2]24'!J47</f>
        <v>0</v>
      </c>
      <c r="J45" s="196">
        <f>'[2]24'!K47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5">
        <f>'[2]24'!B48</f>
        <v>42</v>
      </c>
      <c r="C46" s="196">
        <f>'[2]24'!C48</f>
        <v>30</v>
      </c>
      <c r="D46" s="196">
        <f>'[2]24'!D48</f>
        <v>0</v>
      </c>
      <c r="E46" s="196">
        <f>'[2]24'!E48</f>
        <v>0</v>
      </c>
      <c r="F46" s="15">
        <f t="shared" si="6"/>
        <v>72</v>
      </c>
      <c r="G46" s="195">
        <f>'[2]24'!H48</f>
        <v>37</v>
      </c>
      <c r="H46" s="196">
        <f>'[2]24'!I48</f>
        <v>0</v>
      </c>
      <c r="I46" s="196">
        <f>'[2]24'!J48</f>
        <v>0</v>
      </c>
      <c r="J46" s="196">
        <f>'[2]24'!K48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5">
        <f>'[2]24'!B49</f>
        <v>42</v>
      </c>
      <c r="C47" s="196">
        <f>'[2]24'!C49</f>
        <v>30</v>
      </c>
      <c r="D47" s="196">
        <f>'[2]24'!D49</f>
        <v>0</v>
      </c>
      <c r="E47" s="196">
        <f>'[2]24'!E49</f>
        <v>0</v>
      </c>
      <c r="F47" s="15">
        <f t="shared" si="6"/>
        <v>72</v>
      </c>
      <c r="G47" s="195">
        <f>'[2]24'!H49</f>
        <v>37</v>
      </c>
      <c r="H47" s="196">
        <f>'[2]24'!I49</f>
        <v>0</v>
      </c>
      <c r="I47" s="196">
        <f>'[2]24'!J49</f>
        <v>0</v>
      </c>
      <c r="J47" s="196">
        <f>'[2]24'!K49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5">
        <f>'[2]24'!B50</f>
        <v>42</v>
      </c>
      <c r="C48" s="196">
        <f>'[2]24'!C50</f>
        <v>30</v>
      </c>
      <c r="D48" s="196">
        <f>'[2]24'!D50</f>
        <v>0</v>
      </c>
      <c r="E48" s="196">
        <f>'[2]24'!E50</f>
        <v>0</v>
      </c>
      <c r="F48" s="15">
        <f t="shared" si="6"/>
        <v>72</v>
      </c>
      <c r="G48" s="195">
        <f>'[2]24'!H50</f>
        <v>37</v>
      </c>
      <c r="H48" s="196">
        <f>'[2]24'!I50</f>
        <v>0</v>
      </c>
      <c r="I48" s="196">
        <f>'[2]24'!J50</f>
        <v>0</v>
      </c>
      <c r="J48" s="196">
        <f>'[2]24'!K50</f>
        <v>0</v>
      </c>
      <c r="K48" s="15">
        <f t="shared" si="3"/>
        <v>37</v>
      </c>
      <c r="L48" s="18">
        <f>frq!C48</f>
        <v>1</v>
      </c>
      <c r="M48" s="124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195">
        <f>'[2]24'!B51</f>
        <v>42</v>
      </c>
      <c r="C49" s="196">
        <f>'[2]24'!C51</f>
        <v>30</v>
      </c>
      <c r="D49" s="196">
        <f>'[2]24'!D51</f>
        <v>0</v>
      </c>
      <c r="E49" s="196">
        <f>'[2]24'!E51</f>
        <v>0</v>
      </c>
      <c r="F49" s="15">
        <f t="shared" si="6"/>
        <v>72</v>
      </c>
      <c r="G49" s="195">
        <f>'[2]24'!H51</f>
        <v>37</v>
      </c>
      <c r="H49" s="196">
        <f>'[2]24'!I51</f>
        <v>0</v>
      </c>
      <c r="I49" s="196">
        <f>'[2]24'!J51</f>
        <v>0</v>
      </c>
      <c r="J49" s="196">
        <f>'[2]24'!K51</f>
        <v>0</v>
      </c>
      <c r="K49" s="15">
        <f t="shared" si="3"/>
        <v>37</v>
      </c>
      <c r="L49" s="18">
        <f>frq!C49</f>
        <v>1</v>
      </c>
      <c r="M49" s="124">
        <f t="shared" si="4"/>
        <v>36.6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36.6</v>
      </c>
      <c r="R49" s="18">
        <v>0.4</v>
      </c>
    </row>
    <row r="50" spans="1:18">
      <c r="A50" s="8" t="s">
        <v>92</v>
      </c>
      <c r="B50" s="195">
        <f>'[2]24'!B52</f>
        <v>42</v>
      </c>
      <c r="C50" s="196">
        <f>'[2]24'!C52</f>
        <v>30</v>
      </c>
      <c r="D50" s="196">
        <f>'[2]24'!D52</f>
        <v>0</v>
      </c>
      <c r="E50" s="196">
        <f>'[2]24'!E52</f>
        <v>0</v>
      </c>
      <c r="F50" s="15">
        <f t="shared" si="6"/>
        <v>72</v>
      </c>
      <c r="G50" s="195">
        <f>'[2]24'!H52</f>
        <v>37</v>
      </c>
      <c r="H50" s="196">
        <f>'[2]24'!I52</f>
        <v>0</v>
      </c>
      <c r="I50" s="196">
        <f>'[2]24'!J52</f>
        <v>0</v>
      </c>
      <c r="J50" s="196">
        <f>'[2]24'!K52</f>
        <v>0</v>
      </c>
      <c r="K50" s="15">
        <f t="shared" si="3"/>
        <v>37</v>
      </c>
      <c r="L50" s="18">
        <f>frq!C50</f>
        <v>1</v>
      </c>
      <c r="M50" s="124">
        <f t="shared" si="4"/>
        <v>36.6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36.6</v>
      </c>
      <c r="R50" s="18">
        <v>0.4</v>
      </c>
    </row>
    <row r="51" spans="1:18">
      <c r="A51" s="8" t="s">
        <v>93</v>
      </c>
      <c r="B51" s="195">
        <f>'[2]24'!B53</f>
        <v>42</v>
      </c>
      <c r="C51" s="196">
        <f>'[2]24'!C53</f>
        <v>30</v>
      </c>
      <c r="D51" s="196">
        <f>'[2]24'!D53</f>
        <v>0</v>
      </c>
      <c r="E51" s="196">
        <f>'[2]24'!E53</f>
        <v>0</v>
      </c>
      <c r="F51" s="15">
        <f t="shared" si="6"/>
        <v>72</v>
      </c>
      <c r="G51" s="195">
        <f>'[2]24'!H53</f>
        <v>36</v>
      </c>
      <c r="H51" s="196">
        <f>'[2]24'!I53</f>
        <v>0</v>
      </c>
      <c r="I51" s="196">
        <f>'[2]24'!J53</f>
        <v>0</v>
      </c>
      <c r="J51" s="196">
        <f>'[2]24'!K53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5">
        <f>'[2]24'!B54</f>
        <v>42</v>
      </c>
      <c r="C52" s="196">
        <f>'[2]24'!C54</f>
        <v>30</v>
      </c>
      <c r="D52" s="196">
        <f>'[2]24'!D54</f>
        <v>0</v>
      </c>
      <c r="E52" s="196">
        <f>'[2]24'!E54</f>
        <v>0</v>
      </c>
      <c r="F52" s="15">
        <f t="shared" si="6"/>
        <v>72</v>
      </c>
      <c r="G52" s="195">
        <f>'[2]24'!H54</f>
        <v>36</v>
      </c>
      <c r="H52" s="196">
        <f>'[2]24'!I54</f>
        <v>0</v>
      </c>
      <c r="I52" s="196">
        <f>'[2]24'!J54</f>
        <v>0</v>
      </c>
      <c r="J52" s="196">
        <f>'[2]24'!K54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5">
        <f>'[2]24'!B55</f>
        <v>42</v>
      </c>
      <c r="C53" s="196">
        <f>'[2]24'!C55</f>
        <v>30</v>
      </c>
      <c r="D53" s="196">
        <f>'[2]24'!D55</f>
        <v>0</v>
      </c>
      <c r="E53" s="196">
        <f>'[2]24'!E55</f>
        <v>0</v>
      </c>
      <c r="F53" s="15">
        <f t="shared" si="6"/>
        <v>72</v>
      </c>
      <c r="G53" s="195">
        <f>'[2]24'!H55</f>
        <v>36</v>
      </c>
      <c r="H53" s="196">
        <f>'[2]24'!I55</f>
        <v>0</v>
      </c>
      <c r="I53" s="196">
        <f>'[2]24'!J55</f>
        <v>0</v>
      </c>
      <c r="J53" s="196">
        <f>'[2]24'!K55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5">
        <f>'[2]24'!B56</f>
        <v>42</v>
      </c>
      <c r="C54" s="196">
        <f>'[2]24'!C56</f>
        <v>30</v>
      </c>
      <c r="D54" s="196">
        <f>'[2]24'!D56</f>
        <v>0</v>
      </c>
      <c r="E54" s="196">
        <f>'[2]24'!E56</f>
        <v>0</v>
      </c>
      <c r="F54" s="15">
        <f t="shared" si="6"/>
        <v>72</v>
      </c>
      <c r="G54" s="195">
        <f>'[2]24'!H56</f>
        <v>36</v>
      </c>
      <c r="H54" s="196">
        <f>'[2]24'!I56</f>
        <v>0</v>
      </c>
      <c r="I54" s="196">
        <f>'[2]24'!J56</f>
        <v>0</v>
      </c>
      <c r="J54" s="196">
        <f>'[2]24'!K56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5">
        <f>'[2]24'!B57</f>
        <v>42</v>
      </c>
      <c r="C55" s="196">
        <f>'[2]24'!C57</f>
        <v>30</v>
      </c>
      <c r="D55" s="196">
        <f>'[2]24'!D57</f>
        <v>0</v>
      </c>
      <c r="E55" s="196">
        <f>'[2]24'!E57</f>
        <v>0</v>
      </c>
      <c r="F55" s="15">
        <f t="shared" si="6"/>
        <v>72</v>
      </c>
      <c r="G55" s="195">
        <f>'[2]24'!H57</f>
        <v>36</v>
      </c>
      <c r="H55" s="196">
        <f>'[2]24'!I57</f>
        <v>0</v>
      </c>
      <c r="I55" s="196">
        <f>'[2]24'!J57</f>
        <v>0</v>
      </c>
      <c r="J55" s="196">
        <f>'[2]24'!K57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5">
        <f>'[2]24'!B58</f>
        <v>42</v>
      </c>
      <c r="C56" s="196">
        <f>'[2]24'!C58</f>
        <v>30</v>
      </c>
      <c r="D56" s="196">
        <f>'[2]24'!D58</f>
        <v>0</v>
      </c>
      <c r="E56" s="196">
        <f>'[2]24'!E58</f>
        <v>0</v>
      </c>
      <c r="F56" s="15">
        <f t="shared" si="6"/>
        <v>72</v>
      </c>
      <c r="G56" s="195">
        <f>'[2]24'!H58</f>
        <v>36</v>
      </c>
      <c r="H56" s="196">
        <f>'[2]24'!I58</f>
        <v>0</v>
      </c>
      <c r="I56" s="196">
        <f>'[2]24'!J58</f>
        <v>0</v>
      </c>
      <c r="J56" s="196">
        <f>'[2]24'!K58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5">
        <f>'[2]24'!B59</f>
        <v>42</v>
      </c>
      <c r="C57" s="196">
        <f>'[2]24'!C59</f>
        <v>30</v>
      </c>
      <c r="D57" s="196">
        <f>'[2]24'!D59</f>
        <v>0</v>
      </c>
      <c r="E57" s="196">
        <f>'[2]24'!E59</f>
        <v>0</v>
      </c>
      <c r="F57" s="15">
        <f t="shared" si="6"/>
        <v>72</v>
      </c>
      <c r="G57" s="195">
        <f>'[2]24'!H59</f>
        <v>36</v>
      </c>
      <c r="H57" s="196">
        <f>'[2]24'!I59</f>
        <v>0</v>
      </c>
      <c r="I57" s="196">
        <f>'[2]24'!J59</f>
        <v>0</v>
      </c>
      <c r="J57" s="196">
        <f>'[2]24'!K59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195">
        <f>'[2]24'!B60</f>
        <v>42</v>
      </c>
      <c r="C58" s="196">
        <f>'[2]24'!C60</f>
        <v>30</v>
      </c>
      <c r="D58" s="196">
        <f>'[2]24'!D60</f>
        <v>0</v>
      </c>
      <c r="E58" s="196">
        <f>'[2]24'!E60</f>
        <v>0</v>
      </c>
      <c r="F58" s="15">
        <f t="shared" si="6"/>
        <v>72</v>
      </c>
      <c r="G58" s="195">
        <f>'[2]24'!H60</f>
        <v>36</v>
      </c>
      <c r="H58" s="196">
        <f>'[2]24'!I60</f>
        <v>0</v>
      </c>
      <c r="I58" s="196">
        <f>'[2]24'!J60</f>
        <v>0</v>
      </c>
      <c r="J58" s="196">
        <f>'[2]24'!K60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195">
        <f>'[2]24'!B61</f>
        <v>42</v>
      </c>
      <c r="C59" s="196">
        <f>'[2]24'!C61</f>
        <v>30</v>
      </c>
      <c r="D59" s="196">
        <f>'[2]24'!D61</f>
        <v>0</v>
      </c>
      <c r="E59" s="196">
        <f>'[2]24'!E61</f>
        <v>0</v>
      </c>
      <c r="F59" s="15">
        <f t="shared" si="6"/>
        <v>72</v>
      </c>
      <c r="G59" s="195">
        <f>'[2]24'!H61</f>
        <v>36</v>
      </c>
      <c r="H59" s="196">
        <f>'[2]24'!I61</f>
        <v>0</v>
      </c>
      <c r="I59" s="196">
        <f>'[2]24'!J61</f>
        <v>0</v>
      </c>
      <c r="J59" s="196">
        <f>'[2]24'!K61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195">
        <f>'[2]24'!B62</f>
        <v>42</v>
      </c>
      <c r="C60" s="196">
        <f>'[2]24'!C62</f>
        <v>30</v>
      </c>
      <c r="D60" s="196">
        <f>'[2]24'!D62</f>
        <v>0</v>
      </c>
      <c r="E60" s="196">
        <f>'[2]24'!E62</f>
        <v>0</v>
      </c>
      <c r="F60" s="15">
        <f t="shared" si="6"/>
        <v>72</v>
      </c>
      <c r="G60" s="195">
        <f>'[2]24'!H62</f>
        <v>34</v>
      </c>
      <c r="H60" s="196">
        <f>'[2]24'!I62</f>
        <v>0</v>
      </c>
      <c r="I60" s="196">
        <f>'[2]24'!J62</f>
        <v>0</v>
      </c>
      <c r="J60" s="196">
        <f>'[2]24'!K62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5">
        <f>'[2]24'!B63</f>
        <v>42</v>
      </c>
      <c r="C61" s="196">
        <f>'[2]24'!C63</f>
        <v>30</v>
      </c>
      <c r="D61" s="196">
        <f>'[2]24'!D63</f>
        <v>0</v>
      </c>
      <c r="E61" s="196">
        <f>'[2]24'!E63</f>
        <v>0</v>
      </c>
      <c r="F61" s="15">
        <f t="shared" si="6"/>
        <v>72</v>
      </c>
      <c r="G61" s="195">
        <f>'[2]24'!H63</f>
        <v>34</v>
      </c>
      <c r="H61" s="196">
        <f>'[2]24'!I63</f>
        <v>0</v>
      </c>
      <c r="I61" s="196">
        <f>'[2]24'!J63</f>
        <v>0</v>
      </c>
      <c r="J61" s="196">
        <f>'[2]24'!K63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5">
        <f>'[2]24'!B64</f>
        <v>42</v>
      </c>
      <c r="C62" s="196">
        <f>'[2]24'!C64</f>
        <v>30</v>
      </c>
      <c r="D62" s="196">
        <f>'[2]24'!D64</f>
        <v>0</v>
      </c>
      <c r="E62" s="196">
        <f>'[2]24'!E64</f>
        <v>0</v>
      </c>
      <c r="F62" s="15">
        <f t="shared" si="6"/>
        <v>72</v>
      </c>
      <c r="G62" s="195">
        <f>'[2]24'!H64</f>
        <v>34</v>
      </c>
      <c r="H62" s="196">
        <f>'[2]24'!I64</f>
        <v>0</v>
      </c>
      <c r="I62" s="196">
        <f>'[2]24'!J64</f>
        <v>0</v>
      </c>
      <c r="J62" s="196">
        <f>'[2]24'!K64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5">
        <f>'[2]24'!B65</f>
        <v>42</v>
      </c>
      <c r="C63" s="196">
        <f>'[2]24'!C65</f>
        <v>30</v>
      </c>
      <c r="D63" s="196">
        <f>'[2]24'!D65</f>
        <v>0</v>
      </c>
      <c r="E63" s="196">
        <f>'[2]24'!E65</f>
        <v>0</v>
      </c>
      <c r="F63" s="15">
        <f t="shared" si="6"/>
        <v>72</v>
      </c>
      <c r="G63" s="195">
        <f>'[2]24'!H65</f>
        <v>34</v>
      </c>
      <c r="H63" s="196">
        <f>'[2]24'!I65</f>
        <v>0</v>
      </c>
      <c r="I63" s="196">
        <f>'[2]24'!J65</f>
        <v>0</v>
      </c>
      <c r="J63" s="196">
        <f>'[2]24'!K65</f>
        <v>0</v>
      </c>
      <c r="K63" s="15">
        <f t="shared" si="3"/>
        <v>34</v>
      </c>
      <c r="L63" s="18">
        <f>frq!C63</f>
        <v>1</v>
      </c>
      <c r="M63" s="124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195">
        <f>'[2]24'!B66</f>
        <v>42</v>
      </c>
      <c r="C64" s="196">
        <f>'[2]24'!C66</f>
        <v>30</v>
      </c>
      <c r="D64" s="196">
        <f>'[2]24'!D66</f>
        <v>0</v>
      </c>
      <c r="E64" s="196">
        <f>'[2]24'!E66</f>
        <v>0</v>
      </c>
      <c r="F64" s="15">
        <f t="shared" si="6"/>
        <v>72</v>
      </c>
      <c r="G64" s="195">
        <f>'[2]24'!H66</f>
        <v>34</v>
      </c>
      <c r="H64" s="196">
        <f>'[2]24'!I66</f>
        <v>0</v>
      </c>
      <c r="I64" s="196">
        <f>'[2]24'!J66</f>
        <v>0</v>
      </c>
      <c r="J64" s="196">
        <f>'[2]24'!K66</f>
        <v>0</v>
      </c>
      <c r="K64" s="15">
        <f t="shared" si="3"/>
        <v>34</v>
      </c>
      <c r="L64" s="18">
        <f>frq!C64</f>
        <v>1</v>
      </c>
      <c r="M64" s="124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195">
        <f>'[2]24'!B67</f>
        <v>42</v>
      </c>
      <c r="C65" s="196">
        <f>'[2]24'!C67</f>
        <v>30</v>
      </c>
      <c r="D65" s="196">
        <f>'[2]24'!D67</f>
        <v>0</v>
      </c>
      <c r="E65" s="196">
        <f>'[2]24'!E67</f>
        <v>0</v>
      </c>
      <c r="F65" s="15">
        <f t="shared" si="6"/>
        <v>72</v>
      </c>
      <c r="G65" s="195">
        <f>'[2]24'!H67</f>
        <v>34</v>
      </c>
      <c r="H65" s="196">
        <f>'[2]24'!I67</f>
        <v>0</v>
      </c>
      <c r="I65" s="196">
        <f>'[2]24'!J67</f>
        <v>0</v>
      </c>
      <c r="J65" s="196">
        <f>'[2]24'!K67</f>
        <v>0</v>
      </c>
      <c r="K65" s="15">
        <f t="shared" si="3"/>
        <v>34</v>
      </c>
      <c r="L65" s="18">
        <f>frq!C65</f>
        <v>1</v>
      </c>
      <c r="M65" s="124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195">
        <f>'[2]24'!B68</f>
        <v>42</v>
      </c>
      <c r="C66" s="196">
        <f>'[2]24'!C68</f>
        <v>30</v>
      </c>
      <c r="D66" s="196">
        <f>'[2]24'!D68</f>
        <v>0</v>
      </c>
      <c r="E66" s="196">
        <f>'[2]24'!E68</f>
        <v>0</v>
      </c>
      <c r="F66" s="15">
        <f t="shared" si="6"/>
        <v>72</v>
      </c>
      <c r="G66" s="195">
        <f>'[2]24'!H68</f>
        <v>34</v>
      </c>
      <c r="H66" s="196">
        <f>'[2]24'!I68</f>
        <v>0</v>
      </c>
      <c r="I66" s="196">
        <f>'[2]24'!J68</f>
        <v>0</v>
      </c>
      <c r="J66" s="196">
        <f>'[2]24'!K68</f>
        <v>0</v>
      </c>
      <c r="K66" s="15">
        <f t="shared" si="3"/>
        <v>34</v>
      </c>
      <c r="L66" s="18">
        <f>frq!C66</f>
        <v>1</v>
      </c>
      <c r="M66" s="124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195">
        <f>'[2]24'!B69</f>
        <v>42</v>
      </c>
      <c r="C67" s="196">
        <f>'[2]24'!C69</f>
        <v>30</v>
      </c>
      <c r="D67" s="196">
        <f>'[2]24'!D69</f>
        <v>0</v>
      </c>
      <c r="E67" s="196">
        <f>'[2]24'!E69</f>
        <v>0</v>
      </c>
      <c r="F67" s="15">
        <f t="shared" si="6"/>
        <v>72</v>
      </c>
      <c r="G67" s="195">
        <f>'[2]24'!H69</f>
        <v>34</v>
      </c>
      <c r="H67" s="196">
        <f>'[2]24'!I69</f>
        <v>0</v>
      </c>
      <c r="I67" s="196">
        <f>'[2]24'!J69</f>
        <v>0</v>
      </c>
      <c r="J67" s="196">
        <f>'[2]24'!K69</f>
        <v>0</v>
      </c>
      <c r="K67" s="15">
        <f t="shared" si="3"/>
        <v>34</v>
      </c>
      <c r="L67" s="18">
        <f>frq!C67</f>
        <v>1</v>
      </c>
      <c r="M67" s="124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195">
        <f>'[2]24'!B70</f>
        <v>42</v>
      </c>
      <c r="C68" s="196">
        <f>'[2]24'!C70</f>
        <v>30</v>
      </c>
      <c r="D68" s="196">
        <f>'[2]24'!D70</f>
        <v>0</v>
      </c>
      <c r="E68" s="196">
        <f>'[2]24'!E70</f>
        <v>0</v>
      </c>
      <c r="F68" s="15">
        <f t="shared" si="6"/>
        <v>72</v>
      </c>
      <c r="G68" s="195">
        <f>'[2]24'!H70</f>
        <v>34</v>
      </c>
      <c r="H68" s="196">
        <f>'[2]24'!I70</f>
        <v>0</v>
      </c>
      <c r="I68" s="196">
        <f>'[2]24'!J70</f>
        <v>0</v>
      </c>
      <c r="J68" s="196">
        <f>'[2]24'!K70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195">
        <f>'[2]24'!B71</f>
        <v>42</v>
      </c>
      <c r="C69" s="196">
        <f>'[2]24'!C71</f>
        <v>30</v>
      </c>
      <c r="D69" s="196">
        <f>'[2]24'!D71</f>
        <v>0</v>
      </c>
      <c r="E69" s="196">
        <f>'[2]24'!E71</f>
        <v>0</v>
      </c>
      <c r="F69" s="15">
        <f t="shared" ref="F69:F98" si="16">SUM(B69:E69)</f>
        <v>72</v>
      </c>
      <c r="G69" s="195">
        <f>'[2]24'!H71</f>
        <v>34</v>
      </c>
      <c r="H69" s="196">
        <f>'[2]24'!I71</f>
        <v>0</v>
      </c>
      <c r="I69" s="196">
        <f>'[2]24'!J71</f>
        <v>0</v>
      </c>
      <c r="J69" s="196">
        <f>'[2]24'!K71</f>
        <v>0</v>
      </c>
      <c r="K69" s="15">
        <f t="shared" si="13"/>
        <v>34</v>
      </c>
      <c r="L69" s="18">
        <f>frq!C69</f>
        <v>1</v>
      </c>
      <c r="M69" s="124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195">
        <f>'[2]24'!B72</f>
        <v>42</v>
      </c>
      <c r="C70" s="196">
        <f>'[2]24'!C72</f>
        <v>30</v>
      </c>
      <c r="D70" s="196">
        <f>'[2]24'!D72</f>
        <v>0</v>
      </c>
      <c r="E70" s="196">
        <f>'[2]24'!E72</f>
        <v>0</v>
      </c>
      <c r="F70" s="15">
        <f t="shared" si="16"/>
        <v>72</v>
      </c>
      <c r="G70" s="195">
        <f>'[2]24'!H72</f>
        <v>34</v>
      </c>
      <c r="H70" s="196">
        <f>'[2]24'!I72</f>
        <v>0</v>
      </c>
      <c r="I70" s="196">
        <f>'[2]24'!J72</f>
        <v>0</v>
      </c>
      <c r="J70" s="196">
        <f>'[2]24'!K72</f>
        <v>0</v>
      </c>
      <c r="K70" s="15">
        <f t="shared" si="13"/>
        <v>34</v>
      </c>
      <c r="L70" s="18">
        <f>frq!C70</f>
        <v>1</v>
      </c>
      <c r="M70" s="124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195">
        <f>'[2]24'!B73</f>
        <v>42</v>
      </c>
      <c r="C71" s="196">
        <f>'[2]24'!C73</f>
        <v>30</v>
      </c>
      <c r="D71" s="196">
        <f>'[2]24'!D73</f>
        <v>0</v>
      </c>
      <c r="E71" s="196">
        <f>'[2]24'!E73</f>
        <v>0</v>
      </c>
      <c r="F71" s="15">
        <f t="shared" si="16"/>
        <v>72</v>
      </c>
      <c r="G71" s="195">
        <f>'[2]24'!H73</f>
        <v>34</v>
      </c>
      <c r="H71" s="196">
        <f>'[2]24'!I73</f>
        <v>0</v>
      </c>
      <c r="I71" s="196">
        <f>'[2]24'!J73</f>
        <v>0</v>
      </c>
      <c r="J71" s="196">
        <f>'[2]24'!K73</f>
        <v>0</v>
      </c>
      <c r="K71" s="15">
        <f t="shared" si="13"/>
        <v>34</v>
      </c>
      <c r="L71" s="18">
        <f>frq!C71</f>
        <v>1</v>
      </c>
      <c r="M71" s="124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195">
        <f>'[2]24'!B74</f>
        <v>42</v>
      </c>
      <c r="C72" s="196">
        <f>'[2]24'!C74</f>
        <v>30</v>
      </c>
      <c r="D72" s="196">
        <f>'[2]24'!D74</f>
        <v>0</v>
      </c>
      <c r="E72" s="196">
        <f>'[2]24'!E74</f>
        <v>0</v>
      </c>
      <c r="F72" s="15">
        <f t="shared" si="16"/>
        <v>72</v>
      </c>
      <c r="G72" s="195">
        <f>'[2]24'!H74</f>
        <v>34</v>
      </c>
      <c r="H72" s="196">
        <f>'[2]24'!I74</f>
        <v>0</v>
      </c>
      <c r="I72" s="196">
        <f>'[2]24'!J74</f>
        <v>0</v>
      </c>
      <c r="J72" s="196">
        <f>'[2]24'!K74</f>
        <v>0</v>
      </c>
      <c r="K72" s="15">
        <f t="shared" si="13"/>
        <v>34</v>
      </c>
      <c r="L72" s="18">
        <f>frq!C72</f>
        <v>1</v>
      </c>
      <c r="M72" s="124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195">
        <f>'[2]24'!B75</f>
        <v>42</v>
      </c>
      <c r="C73" s="196">
        <f>'[2]24'!C75</f>
        <v>30</v>
      </c>
      <c r="D73" s="196">
        <f>'[2]24'!D75</f>
        <v>0</v>
      </c>
      <c r="E73" s="196">
        <f>'[2]24'!E75</f>
        <v>0</v>
      </c>
      <c r="F73" s="15">
        <f t="shared" si="16"/>
        <v>72</v>
      </c>
      <c r="G73" s="195">
        <f>'[2]24'!H75</f>
        <v>34</v>
      </c>
      <c r="H73" s="196">
        <f>'[2]24'!I75</f>
        <v>0</v>
      </c>
      <c r="I73" s="196">
        <f>'[2]24'!J75</f>
        <v>0</v>
      </c>
      <c r="J73" s="196">
        <f>'[2]24'!K75</f>
        <v>0</v>
      </c>
      <c r="K73" s="15">
        <f t="shared" si="13"/>
        <v>34</v>
      </c>
      <c r="L73" s="18">
        <f>frq!C73</f>
        <v>1</v>
      </c>
      <c r="M73" s="124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195">
        <f>'[2]24'!B76</f>
        <v>42</v>
      </c>
      <c r="C74" s="196">
        <f>'[2]24'!C76</f>
        <v>30</v>
      </c>
      <c r="D74" s="196">
        <f>'[2]24'!D76</f>
        <v>0</v>
      </c>
      <c r="E74" s="196">
        <f>'[2]24'!E76</f>
        <v>0</v>
      </c>
      <c r="F74" s="15">
        <f t="shared" si="16"/>
        <v>72</v>
      </c>
      <c r="G74" s="195">
        <f>'[2]24'!H76</f>
        <v>34</v>
      </c>
      <c r="H74" s="196">
        <f>'[2]24'!I76</f>
        <v>0</v>
      </c>
      <c r="I74" s="196">
        <f>'[2]24'!J76</f>
        <v>0</v>
      </c>
      <c r="J74" s="196">
        <f>'[2]24'!K76</f>
        <v>0</v>
      </c>
      <c r="K74" s="15">
        <f t="shared" si="13"/>
        <v>34</v>
      </c>
      <c r="L74" s="18">
        <f>frq!C74</f>
        <v>1</v>
      </c>
      <c r="M74" s="124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195">
        <f>'[2]24'!B77</f>
        <v>42</v>
      </c>
      <c r="C75" s="196">
        <f>'[2]24'!C77</f>
        <v>30</v>
      </c>
      <c r="D75" s="196">
        <f>'[2]24'!D77</f>
        <v>0</v>
      </c>
      <c r="E75" s="196">
        <f>'[2]24'!E77</f>
        <v>0</v>
      </c>
      <c r="F75" s="15">
        <f t="shared" si="16"/>
        <v>72</v>
      </c>
      <c r="G75" s="195">
        <f>'[2]24'!H77</f>
        <v>34</v>
      </c>
      <c r="H75" s="196">
        <f>'[2]24'!I77</f>
        <v>0</v>
      </c>
      <c r="I75" s="196">
        <f>'[2]24'!J77</f>
        <v>0</v>
      </c>
      <c r="J75" s="196">
        <f>'[2]24'!K77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5">
        <f>'[2]24'!B78</f>
        <v>42</v>
      </c>
      <c r="C76" s="196">
        <f>'[2]24'!C78</f>
        <v>30</v>
      </c>
      <c r="D76" s="196">
        <f>'[2]24'!D78</f>
        <v>0</v>
      </c>
      <c r="E76" s="196">
        <f>'[2]24'!E78</f>
        <v>0</v>
      </c>
      <c r="F76" s="15">
        <f t="shared" si="16"/>
        <v>72</v>
      </c>
      <c r="G76" s="195">
        <f>'[2]24'!H78</f>
        <v>35</v>
      </c>
      <c r="H76" s="196">
        <f>'[2]24'!I78</f>
        <v>0</v>
      </c>
      <c r="I76" s="196">
        <f>'[2]24'!J78</f>
        <v>0</v>
      </c>
      <c r="J76" s="196">
        <f>'[2]24'!K78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95">
        <f>'[2]24'!B79</f>
        <v>42</v>
      </c>
      <c r="C77" s="196">
        <f>'[2]24'!C79</f>
        <v>30</v>
      </c>
      <c r="D77" s="196">
        <f>'[2]24'!D79</f>
        <v>0</v>
      </c>
      <c r="E77" s="196">
        <f>'[2]24'!E79</f>
        <v>0</v>
      </c>
      <c r="F77" s="15">
        <f t="shared" si="16"/>
        <v>72</v>
      </c>
      <c r="G77" s="195">
        <f>'[2]24'!H79</f>
        <v>34.64</v>
      </c>
      <c r="H77" s="196">
        <f>'[2]24'!I79</f>
        <v>0</v>
      </c>
      <c r="I77" s="196">
        <f>'[2]24'!J79</f>
        <v>0</v>
      </c>
      <c r="J77" s="196">
        <f>'[2]24'!K79</f>
        <v>0</v>
      </c>
      <c r="K77" s="15">
        <f t="shared" si="13"/>
        <v>34.64</v>
      </c>
      <c r="L77" s="18">
        <f>frq!C77</f>
        <v>1</v>
      </c>
      <c r="M77" s="124">
        <f t="shared" si="14"/>
        <v>34.24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34.24</v>
      </c>
      <c r="R77" s="18">
        <v>0.4</v>
      </c>
    </row>
    <row r="78" spans="1:18">
      <c r="A78" s="8" t="s">
        <v>120</v>
      </c>
      <c r="B78" s="195">
        <f>'[2]24'!B80</f>
        <v>42</v>
      </c>
      <c r="C78" s="196">
        <f>'[2]24'!C80</f>
        <v>30</v>
      </c>
      <c r="D78" s="196">
        <f>'[2]24'!D80</f>
        <v>0</v>
      </c>
      <c r="E78" s="196">
        <f>'[2]24'!E80</f>
        <v>0</v>
      </c>
      <c r="F78" s="15">
        <f t="shared" si="16"/>
        <v>72</v>
      </c>
      <c r="G78" s="195">
        <f>'[2]24'!H80</f>
        <v>34.64</v>
      </c>
      <c r="H78" s="196">
        <f>'[2]24'!I80</f>
        <v>0</v>
      </c>
      <c r="I78" s="196">
        <f>'[2]24'!J80</f>
        <v>0</v>
      </c>
      <c r="J78" s="196">
        <f>'[2]24'!K80</f>
        <v>0</v>
      </c>
      <c r="K78" s="15">
        <f t="shared" si="13"/>
        <v>34.64</v>
      </c>
      <c r="L78" s="18">
        <f>frq!C78</f>
        <v>1</v>
      </c>
      <c r="M78" s="124">
        <f t="shared" si="14"/>
        <v>34.24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34.24</v>
      </c>
      <c r="R78" s="18">
        <v>0.4</v>
      </c>
    </row>
    <row r="79" spans="1:18">
      <c r="A79" s="8" t="s">
        <v>121</v>
      </c>
      <c r="B79" s="195">
        <f>'[2]24'!B81</f>
        <v>42</v>
      </c>
      <c r="C79" s="196">
        <f>'[2]24'!C81</f>
        <v>30</v>
      </c>
      <c r="D79" s="196">
        <f>'[2]24'!D81</f>
        <v>0</v>
      </c>
      <c r="E79" s="196">
        <f>'[2]24'!E81</f>
        <v>0</v>
      </c>
      <c r="F79" s="15">
        <f t="shared" si="16"/>
        <v>72</v>
      </c>
      <c r="G79" s="195">
        <f>'[2]24'!H81</f>
        <v>35</v>
      </c>
      <c r="H79" s="196">
        <f>'[2]24'!I81</f>
        <v>0</v>
      </c>
      <c r="I79" s="196">
        <f>'[2]24'!J81</f>
        <v>0</v>
      </c>
      <c r="J79" s="196">
        <f>'[2]24'!K81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5">
        <f>'[2]24'!B82</f>
        <v>42</v>
      </c>
      <c r="C80" s="196">
        <f>'[2]24'!C82</f>
        <v>30</v>
      </c>
      <c r="D80" s="196">
        <f>'[2]24'!D82</f>
        <v>0</v>
      </c>
      <c r="E80" s="196">
        <f>'[2]24'!E82</f>
        <v>0</v>
      </c>
      <c r="F80" s="15">
        <f t="shared" si="16"/>
        <v>72</v>
      </c>
      <c r="G80" s="195">
        <f>'[2]24'!H82</f>
        <v>35</v>
      </c>
      <c r="H80" s="196">
        <f>'[2]24'!I82</f>
        <v>0</v>
      </c>
      <c r="I80" s="196">
        <f>'[2]24'!J82</f>
        <v>0</v>
      </c>
      <c r="J80" s="196">
        <f>'[2]24'!K82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5">
        <f>'[2]24'!B83</f>
        <v>42</v>
      </c>
      <c r="C81" s="196">
        <f>'[2]24'!C83</f>
        <v>30</v>
      </c>
      <c r="D81" s="196">
        <f>'[2]24'!D83</f>
        <v>0</v>
      </c>
      <c r="E81" s="196">
        <f>'[2]24'!E83</f>
        <v>0</v>
      </c>
      <c r="F81" s="15">
        <f t="shared" si="16"/>
        <v>72</v>
      </c>
      <c r="G81" s="195">
        <f>'[2]24'!H83</f>
        <v>35</v>
      </c>
      <c r="H81" s="196">
        <f>'[2]24'!I83</f>
        <v>0</v>
      </c>
      <c r="I81" s="196">
        <f>'[2]24'!J83</f>
        <v>0</v>
      </c>
      <c r="J81" s="196">
        <f>'[2]24'!K83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5">
        <f>'[2]24'!B84</f>
        <v>42</v>
      </c>
      <c r="C82" s="196">
        <f>'[2]24'!C84</f>
        <v>30</v>
      </c>
      <c r="D82" s="196">
        <f>'[2]24'!D84</f>
        <v>0</v>
      </c>
      <c r="E82" s="196">
        <f>'[2]24'!E84</f>
        <v>0</v>
      </c>
      <c r="F82" s="15">
        <f t="shared" si="16"/>
        <v>72</v>
      </c>
      <c r="G82" s="195">
        <f>'[2]24'!H84</f>
        <v>35</v>
      </c>
      <c r="H82" s="196">
        <f>'[2]24'!I84</f>
        <v>0</v>
      </c>
      <c r="I82" s="196">
        <f>'[2]24'!J84</f>
        <v>0</v>
      </c>
      <c r="J82" s="196">
        <f>'[2]24'!K84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5">
        <f>'[2]24'!B85</f>
        <v>42</v>
      </c>
      <c r="C83" s="196">
        <f>'[2]24'!C85</f>
        <v>30</v>
      </c>
      <c r="D83" s="196">
        <f>'[2]24'!D85</f>
        <v>0</v>
      </c>
      <c r="E83" s="196">
        <f>'[2]24'!E85</f>
        <v>0</v>
      </c>
      <c r="F83" s="15">
        <f t="shared" si="16"/>
        <v>72</v>
      </c>
      <c r="G83" s="195">
        <f>'[2]24'!H85</f>
        <v>37</v>
      </c>
      <c r="H83" s="196">
        <f>'[2]24'!I85</f>
        <v>0</v>
      </c>
      <c r="I83" s="196">
        <f>'[2]24'!J85</f>
        <v>0</v>
      </c>
      <c r="J83" s="196">
        <f>'[2]24'!K85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5">
        <f>'[2]24'!B86</f>
        <v>42</v>
      </c>
      <c r="C84" s="196">
        <f>'[2]24'!C86</f>
        <v>30</v>
      </c>
      <c r="D84" s="196">
        <f>'[2]24'!D86</f>
        <v>0</v>
      </c>
      <c r="E84" s="196">
        <f>'[2]24'!E86</f>
        <v>0</v>
      </c>
      <c r="F84" s="15">
        <f t="shared" si="16"/>
        <v>72</v>
      </c>
      <c r="G84" s="195">
        <f>'[2]24'!H86</f>
        <v>37</v>
      </c>
      <c r="H84" s="196">
        <f>'[2]24'!I86</f>
        <v>0</v>
      </c>
      <c r="I84" s="196">
        <f>'[2]24'!J86</f>
        <v>0</v>
      </c>
      <c r="J84" s="196">
        <f>'[2]24'!K86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5">
        <f>'[2]24'!B87</f>
        <v>42</v>
      </c>
      <c r="C85" s="196">
        <f>'[2]24'!C87</f>
        <v>30</v>
      </c>
      <c r="D85" s="196">
        <f>'[2]24'!D87</f>
        <v>0</v>
      </c>
      <c r="E85" s="196">
        <f>'[2]24'!E87</f>
        <v>0</v>
      </c>
      <c r="F85" s="15">
        <f t="shared" si="16"/>
        <v>72</v>
      </c>
      <c r="G85" s="195">
        <f>'[2]24'!H87</f>
        <v>37</v>
      </c>
      <c r="H85" s="196">
        <f>'[2]24'!I87</f>
        <v>0</v>
      </c>
      <c r="I85" s="196">
        <f>'[2]24'!J87</f>
        <v>0</v>
      </c>
      <c r="J85" s="196">
        <f>'[2]24'!K87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5">
        <f>'[2]24'!B88</f>
        <v>42</v>
      </c>
      <c r="C86" s="196">
        <f>'[2]24'!C88</f>
        <v>30</v>
      </c>
      <c r="D86" s="196">
        <f>'[2]24'!D88</f>
        <v>0</v>
      </c>
      <c r="E86" s="196">
        <f>'[2]24'!E88</f>
        <v>0</v>
      </c>
      <c r="F86" s="15">
        <f t="shared" si="16"/>
        <v>72</v>
      </c>
      <c r="G86" s="195">
        <f>'[2]24'!H88</f>
        <v>37</v>
      </c>
      <c r="H86" s="196">
        <f>'[2]24'!I88</f>
        <v>0</v>
      </c>
      <c r="I86" s="196">
        <f>'[2]24'!J88</f>
        <v>0</v>
      </c>
      <c r="J86" s="196">
        <f>'[2]24'!K88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5">
        <f>'[2]24'!B89</f>
        <v>42</v>
      </c>
      <c r="C87" s="196">
        <f>'[2]24'!C89</f>
        <v>30</v>
      </c>
      <c r="D87" s="196">
        <f>'[2]24'!D89</f>
        <v>0</v>
      </c>
      <c r="E87" s="196">
        <f>'[2]24'!E89</f>
        <v>0</v>
      </c>
      <c r="F87" s="15">
        <f t="shared" si="16"/>
        <v>72</v>
      </c>
      <c r="G87" s="195">
        <f>'[2]24'!H89</f>
        <v>37</v>
      </c>
      <c r="H87" s="196">
        <f>'[2]24'!I89</f>
        <v>0</v>
      </c>
      <c r="I87" s="196">
        <f>'[2]24'!J89</f>
        <v>0</v>
      </c>
      <c r="J87" s="196">
        <f>'[2]24'!K89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5">
        <f>'[2]24'!B90</f>
        <v>42</v>
      </c>
      <c r="C88" s="196">
        <f>'[2]24'!C90</f>
        <v>30</v>
      </c>
      <c r="D88" s="196">
        <f>'[2]24'!D90</f>
        <v>0</v>
      </c>
      <c r="E88" s="196">
        <f>'[2]24'!E90</f>
        <v>0</v>
      </c>
      <c r="F88" s="15">
        <f t="shared" si="16"/>
        <v>72</v>
      </c>
      <c r="G88" s="195">
        <f>'[2]24'!H90</f>
        <v>37</v>
      </c>
      <c r="H88" s="196">
        <f>'[2]24'!I90</f>
        <v>0</v>
      </c>
      <c r="I88" s="196">
        <f>'[2]24'!J90</f>
        <v>0</v>
      </c>
      <c r="J88" s="196">
        <f>'[2]24'!K90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5">
        <f>'[2]24'!B91</f>
        <v>42</v>
      </c>
      <c r="C89" s="196">
        <f>'[2]24'!C91</f>
        <v>30</v>
      </c>
      <c r="D89" s="196">
        <f>'[2]24'!D91</f>
        <v>0</v>
      </c>
      <c r="E89" s="196">
        <f>'[2]24'!E91</f>
        <v>0</v>
      </c>
      <c r="F89" s="15">
        <f t="shared" si="16"/>
        <v>72</v>
      </c>
      <c r="G89" s="195">
        <f>'[2]24'!H91</f>
        <v>38</v>
      </c>
      <c r="H89" s="196">
        <f>'[2]24'!I91</f>
        <v>0</v>
      </c>
      <c r="I89" s="196">
        <f>'[2]24'!J91</f>
        <v>0</v>
      </c>
      <c r="J89" s="196">
        <f>'[2]24'!K91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'[2]24'!B92</f>
        <v>42</v>
      </c>
      <c r="C90" s="196">
        <f>'[2]24'!C92</f>
        <v>30</v>
      </c>
      <c r="D90" s="196">
        <f>'[2]24'!D92</f>
        <v>0</v>
      </c>
      <c r="E90" s="196">
        <f>'[2]24'!E92</f>
        <v>0</v>
      </c>
      <c r="F90" s="15">
        <f t="shared" si="16"/>
        <v>72</v>
      </c>
      <c r="G90" s="195">
        <f>'[2]24'!H92</f>
        <v>38</v>
      </c>
      <c r="H90" s="196">
        <f>'[2]24'!I92</f>
        <v>0</v>
      </c>
      <c r="I90" s="196">
        <f>'[2]24'!J92</f>
        <v>0</v>
      </c>
      <c r="J90" s="196">
        <f>'[2]24'!K92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'[2]24'!B93</f>
        <v>42</v>
      </c>
      <c r="C91" s="196">
        <f>'[2]24'!C93</f>
        <v>30</v>
      </c>
      <c r="D91" s="196">
        <f>'[2]24'!D93</f>
        <v>0</v>
      </c>
      <c r="E91" s="196">
        <f>'[2]24'!E93</f>
        <v>0</v>
      </c>
      <c r="F91" s="15">
        <f t="shared" si="16"/>
        <v>72</v>
      </c>
      <c r="G91" s="195">
        <f>'[2]24'!H93</f>
        <v>38</v>
      </c>
      <c r="H91" s="196">
        <f>'[2]24'!I93</f>
        <v>0</v>
      </c>
      <c r="I91" s="196">
        <f>'[2]24'!J93</f>
        <v>0</v>
      </c>
      <c r="J91" s="196">
        <f>'[2]24'!K93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'[2]24'!B94</f>
        <v>42</v>
      </c>
      <c r="C92" s="196">
        <f>'[2]24'!C94</f>
        <v>30</v>
      </c>
      <c r="D92" s="196">
        <f>'[2]24'!D94</f>
        <v>0</v>
      </c>
      <c r="E92" s="196">
        <f>'[2]24'!E94</f>
        <v>0</v>
      </c>
      <c r="F92" s="15">
        <f t="shared" si="16"/>
        <v>72</v>
      </c>
      <c r="G92" s="195">
        <f>'[2]24'!H94</f>
        <v>38</v>
      </c>
      <c r="H92" s="196">
        <f>'[2]24'!I94</f>
        <v>0</v>
      </c>
      <c r="I92" s="196">
        <f>'[2]24'!J94</f>
        <v>0</v>
      </c>
      <c r="J92" s="196">
        <f>'[2]24'!K94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'[2]24'!B95</f>
        <v>42</v>
      </c>
      <c r="C93" s="196">
        <f>'[2]24'!C95</f>
        <v>30</v>
      </c>
      <c r="D93" s="196">
        <f>'[2]24'!D95</f>
        <v>0</v>
      </c>
      <c r="E93" s="196">
        <f>'[2]24'!E95</f>
        <v>0</v>
      </c>
      <c r="F93" s="15">
        <f t="shared" si="16"/>
        <v>72</v>
      </c>
      <c r="G93" s="195">
        <f>'[2]24'!H95</f>
        <v>38</v>
      </c>
      <c r="H93" s="196">
        <f>'[2]24'!I95</f>
        <v>0</v>
      </c>
      <c r="I93" s="196">
        <f>'[2]24'!J95</f>
        <v>0</v>
      </c>
      <c r="J93" s="196">
        <f>'[2]24'!K95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'[2]24'!B96</f>
        <v>42</v>
      </c>
      <c r="C94" s="196">
        <f>'[2]24'!C96</f>
        <v>30</v>
      </c>
      <c r="D94" s="196">
        <f>'[2]24'!D96</f>
        <v>0</v>
      </c>
      <c r="E94" s="196">
        <f>'[2]24'!E96</f>
        <v>0</v>
      </c>
      <c r="F94" s="15">
        <f t="shared" si="16"/>
        <v>72</v>
      </c>
      <c r="G94" s="195">
        <f>'[2]24'!H96</f>
        <v>38</v>
      </c>
      <c r="H94" s="196">
        <f>'[2]24'!I96</f>
        <v>0</v>
      </c>
      <c r="I94" s="196">
        <f>'[2]24'!J96</f>
        <v>0</v>
      </c>
      <c r="J94" s="196">
        <f>'[2]24'!K96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'[2]24'!B97</f>
        <v>42</v>
      </c>
      <c r="C95" s="196">
        <f>'[2]24'!C97</f>
        <v>30</v>
      </c>
      <c r="D95" s="196">
        <f>'[2]24'!D97</f>
        <v>0</v>
      </c>
      <c r="E95" s="196">
        <f>'[2]24'!E97</f>
        <v>0</v>
      </c>
      <c r="F95" s="15">
        <f t="shared" si="16"/>
        <v>72</v>
      </c>
      <c r="G95" s="195">
        <f>'[2]24'!H97</f>
        <v>38</v>
      </c>
      <c r="H95" s="196">
        <f>'[2]24'!I97</f>
        <v>0</v>
      </c>
      <c r="I95" s="196">
        <f>'[2]24'!J97</f>
        <v>0</v>
      </c>
      <c r="J95" s="196">
        <f>'[2]24'!K97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'[2]24'!B98</f>
        <v>42</v>
      </c>
      <c r="C96" s="196">
        <f>'[2]24'!C98</f>
        <v>30</v>
      </c>
      <c r="D96" s="196">
        <f>'[2]24'!D98</f>
        <v>0</v>
      </c>
      <c r="E96" s="196">
        <f>'[2]24'!E98</f>
        <v>0</v>
      </c>
      <c r="F96" s="15">
        <f t="shared" si="16"/>
        <v>72</v>
      </c>
      <c r="G96" s="195">
        <f>'[2]24'!H98</f>
        <v>38</v>
      </c>
      <c r="H96" s="196">
        <f>'[2]24'!I98</f>
        <v>0</v>
      </c>
      <c r="I96" s="196">
        <f>'[2]24'!J98</f>
        <v>0</v>
      </c>
      <c r="J96" s="196">
        <f>'[2]24'!K98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'[2]24'!B99</f>
        <v>42</v>
      </c>
      <c r="C97" s="196">
        <f>'[2]24'!C99</f>
        <v>30</v>
      </c>
      <c r="D97" s="196">
        <f>'[2]24'!D99</f>
        <v>0</v>
      </c>
      <c r="E97" s="196">
        <f>'[2]24'!E99</f>
        <v>0</v>
      </c>
      <c r="F97" s="15">
        <f t="shared" si="16"/>
        <v>72</v>
      </c>
      <c r="G97" s="195">
        <f>'[2]24'!H99</f>
        <v>38</v>
      </c>
      <c r="H97" s="196">
        <f>'[2]24'!I99</f>
        <v>0</v>
      </c>
      <c r="I97" s="196">
        <f>'[2]24'!J99</f>
        <v>0</v>
      </c>
      <c r="J97" s="196">
        <f>'[2]24'!K99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'[2]24'!B100</f>
        <v>42</v>
      </c>
      <c r="C98" s="196">
        <f>'[2]24'!C100</f>
        <v>30</v>
      </c>
      <c r="D98" s="196">
        <f>'[2]24'!D100</f>
        <v>0</v>
      </c>
      <c r="E98" s="196">
        <f>'[2]24'!E100</f>
        <v>0</v>
      </c>
      <c r="F98" s="15">
        <f t="shared" si="16"/>
        <v>72</v>
      </c>
      <c r="G98" s="195">
        <f>'[2]24'!H100</f>
        <v>38</v>
      </c>
      <c r="H98" s="196">
        <f>'[2]24'!I100</f>
        <v>0</v>
      </c>
      <c r="I98" s="196">
        <f>'[2]24'!J100</f>
        <v>0</v>
      </c>
      <c r="J98" s="196">
        <f>'[2]24'!K100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0.88206999999999991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0.88206999999999991</v>
      </c>
      <c r="L99" s="128">
        <f t="shared" si="17"/>
        <v>2.4E-2</v>
      </c>
      <c r="M99" s="128">
        <f t="shared" si="17"/>
        <v>0.87246999999999852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0.87246999999999852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45223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980</v>
      </c>
      <c r="G3" s="16">
        <f>'[3]24'!G5</f>
        <v>0</v>
      </c>
      <c r="H3" s="17">
        <f>SUM(B3:G3)</f>
        <v>1300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15.89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15.89</v>
      </c>
      <c r="AE3" s="8">
        <f>BD3</f>
        <v>15.89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15.89</v>
      </c>
      <c r="AL3" s="8">
        <f t="shared" ref="AL3:AQ18" si="3">Q3-X3-AE3</f>
        <v>238.22000000000003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238.22000000000003</v>
      </c>
      <c r="AW3" s="199">
        <v>15.89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15.89</v>
      </c>
      <c r="BD3" s="199">
        <v>15.89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15.89</v>
      </c>
      <c r="BL3" s="8">
        <f>AT3</f>
        <v>0</v>
      </c>
      <c r="BM3" s="8">
        <f>AU3</f>
        <v>0</v>
      </c>
      <c r="BN3" s="8">
        <f>BC3</f>
        <v>15.89</v>
      </c>
      <c r="BO3" s="8">
        <f>BJ3</f>
        <v>15.89</v>
      </c>
      <c r="BP3" s="139">
        <f>BL3-BN3</f>
        <v>-15.89</v>
      </c>
      <c r="BQ3" s="139">
        <f>BM3-BO3</f>
        <v>-15.89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980</v>
      </c>
      <c r="G4" s="16">
        <f>'[3]24'!G6</f>
        <v>0</v>
      </c>
      <c r="H4" s="17">
        <f>SUM(B4:G4)</f>
        <v>1300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15.89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15.89</v>
      </c>
      <c r="AE4" s="8">
        <f t="shared" ref="AE4:AE67" si="11">BD4</f>
        <v>15.89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15.89</v>
      </c>
      <c r="AL4" s="8">
        <f t="shared" si="3"/>
        <v>238.22000000000003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238.22000000000003</v>
      </c>
      <c r="AW4" s="199">
        <v>15.89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15.89</v>
      </c>
      <c r="BD4" s="199">
        <v>15.89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15.89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15.89</v>
      </c>
      <c r="BO4" s="8">
        <f t="shared" ref="BO4:BO67" si="24">BJ4</f>
        <v>15.89</v>
      </c>
      <c r="BP4" s="139">
        <f t="shared" ref="BP4:BP67" si="25">BL4-BN4</f>
        <v>-15.89</v>
      </c>
      <c r="BQ4" s="139">
        <f t="shared" ref="BQ4:BQ67" si="26">BM4-BO4</f>
        <v>-15.89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980</v>
      </c>
      <c r="G5" s="16">
        <f>'[3]24'!G7</f>
        <v>0</v>
      </c>
      <c r="H5" s="17">
        <f t="shared" ref="H5:H68" si="27">SUM(B5:G5)</f>
        <v>1300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15.89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15.89</v>
      </c>
      <c r="AE5" s="8">
        <f t="shared" si="11"/>
        <v>15.89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15.89</v>
      </c>
      <c r="AL5" s="8">
        <f t="shared" si="3"/>
        <v>238.22000000000003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238.22000000000003</v>
      </c>
      <c r="AW5" s="199">
        <v>15.89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15.89</v>
      </c>
      <c r="BD5" s="199">
        <v>15.89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15.89</v>
      </c>
      <c r="BL5" s="8">
        <f t="shared" si="21"/>
        <v>0</v>
      </c>
      <c r="BM5" s="8">
        <f t="shared" si="22"/>
        <v>0</v>
      </c>
      <c r="BN5" s="8">
        <f t="shared" si="23"/>
        <v>15.89</v>
      </c>
      <c r="BO5" s="8">
        <f t="shared" si="24"/>
        <v>15.89</v>
      </c>
      <c r="BP5" s="139">
        <f t="shared" si="25"/>
        <v>-15.89</v>
      </c>
      <c r="BQ5" s="139">
        <f t="shared" si="26"/>
        <v>-15.89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980</v>
      </c>
      <c r="G6" s="16">
        <f>'[3]24'!G8</f>
        <v>0</v>
      </c>
      <c r="H6" s="17">
        <f t="shared" si="27"/>
        <v>1300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15.89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15.89</v>
      </c>
      <c r="AE6" s="8">
        <f t="shared" si="11"/>
        <v>15.89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15.89</v>
      </c>
      <c r="AL6" s="8">
        <f t="shared" si="3"/>
        <v>238.22000000000003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238.22000000000003</v>
      </c>
      <c r="AW6" s="199">
        <v>15.89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15.89</v>
      </c>
      <c r="BD6" s="199">
        <v>15.89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15.89</v>
      </c>
      <c r="BL6" s="8">
        <f t="shared" si="21"/>
        <v>0</v>
      </c>
      <c r="BM6" s="8">
        <f t="shared" si="22"/>
        <v>0</v>
      </c>
      <c r="BN6" s="8">
        <f t="shared" si="23"/>
        <v>15.89</v>
      </c>
      <c r="BO6" s="8">
        <f t="shared" si="24"/>
        <v>15.89</v>
      </c>
      <c r="BP6" s="139">
        <f t="shared" si="25"/>
        <v>-15.89</v>
      </c>
      <c r="BQ6" s="139">
        <f t="shared" si="26"/>
        <v>-15.89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980</v>
      </c>
      <c r="G7" s="16">
        <f>'[3]24'!G9</f>
        <v>0</v>
      </c>
      <c r="H7" s="17">
        <f t="shared" si="27"/>
        <v>1300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24.28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24.28</v>
      </c>
      <c r="AE7" s="8">
        <f t="shared" si="11"/>
        <v>24.28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24.28</v>
      </c>
      <c r="AL7" s="8">
        <f t="shared" si="3"/>
        <v>221.44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221.44</v>
      </c>
      <c r="AW7" s="199">
        <v>24.28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24.28</v>
      </c>
      <c r="BD7" s="199">
        <v>24.28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24.28</v>
      </c>
      <c r="BL7" s="8">
        <f t="shared" si="21"/>
        <v>0</v>
      </c>
      <c r="BM7" s="8">
        <f t="shared" si="22"/>
        <v>0</v>
      </c>
      <c r="BN7" s="8">
        <f t="shared" si="23"/>
        <v>24.28</v>
      </c>
      <c r="BO7" s="8">
        <f t="shared" si="24"/>
        <v>24.28</v>
      </c>
      <c r="BP7" s="139">
        <f t="shared" si="25"/>
        <v>-24.28</v>
      </c>
      <c r="BQ7" s="139">
        <f t="shared" si="26"/>
        <v>-24.28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980</v>
      </c>
      <c r="G8" s="16">
        <f>'[3]24'!G10</f>
        <v>0</v>
      </c>
      <c r="H8" s="17">
        <f t="shared" si="27"/>
        <v>1300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24.28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24.28</v>
      </c>
      <c r="AE8" s="8">
        <f t="shared" si="11"/>
        <v>24.28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24.28</v>
      </c>
      <c r="AL8" s="8">
        <f t="shared" si="3"/>
        <v>221.44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221.44</v>
      </c>
      <c r="AW8" s="199">
        <v>24.28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24.28</v>
      </c>
      <c r="BD8" s="199">
        <v>24.28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24.28</v>
      </c>
      <c r="BL8" s="8">
        <f t="shared" si="21"/>
        <v>0</v>
      </c>
      <c r="BM8" s="8">
        <f t="shared" si="22"/>
        <v>0</v>
      </c>
      <c r="BN8" s="8">
        <f t="shared" si="23"/>
        <v>24.28</v>
      </c>
      <c r="BO8" s="8">
        <f t="shared" si="24"/>
        <v>24.28</v>
      </c>
      <c r="BP8" s="139">
        <f t="shared" si="25"/>
        <v>-24.28</v>
      </c>
      <c r="BQ8" s="139">
        <f t="shared" si="26"/>
        <v>-24.28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980</v>
      </c>
      <c r="G9" s="16">
        <f>'[3]24'!G11</f>
        <v>0</v>
      </c>
      <c r="H9" s="17">
        <f t="shared" si="27"/>
        <v>1300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24.28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24.28</v>
      </c>
      <c r="AE9" s="8">
        <f t="shared" si="11"/>
        <v>24.28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24.28</v>
      </c>
      <c r="AL9" s="8">
        <f t="shared" si="3"/>
        <v>221.44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221.44</v>
      </c>
      <c r="AW9" s="199">
        <v>24.28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24.28</v>
      </c>
      <c r="BD9" s="199">
        <v>24.28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24.28</v>
      </c>
      <c r="BL9" s="8">
        <f t="shared" si="21"/>
        <v>0</v>
      </c>
      <c r="BM9" s="8">
        <f t="shared" si="22"/>
        <v>0</v>
      </c>
      <c r="BN9" s="8">
        <f t="shared" si="23"/>
        <v>24.28</v>
      </c>
      <c r="BO9" s="8">
        <f t="shared" si="24"/>
        <v>24.28</v>
      </c>
      <c r="BP9" s="139">
        <f t="shared" si="25"/>
        <v>-24.28</v>
      </c>
      <c r="BQ9" s="139">
        <f t="shared" si="26"/>
        <v>-24.28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980</v>
      </c>
      <c r="G10" s="16">
        <f>'[3]24'!G12</f>
        <v>0</v>
      </c>
      <c r="H10" s="17">
        <f t="shared" si="27"/>
        <v>1300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24.28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24.28</v>
      </c>
      <c r="AE10" s="8">
        <f t="shared" si="11"/>
        <v>24.28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24.28</v>
      </c>
      <c r="AL10" s="8">
        <f t="shared" si="3"/>
        <v>221.44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221.44</v>
      </c>
      <c r="AW10" s="199">
        <v>24.28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24.28</v>
      </c>
      <c r="BD10" s="199">
        <v>24.28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24.28</v>
      </c>
      <c r="BL10" s="8">
        <f t="shared" si="21"/>
        <v>0</v>
      </c>
      <c r="BM10" s="8">
        <f t="shared" si="22"/>
        <v>0</v>
      </c>
      <c r="BN10" s="8">
        <f t="shared" si="23"/>
        <v>24.28</v>
      </c>
      <c r="BO10" s="8">
        <f t="shared" si="24"/>
        <v>24.28</v>
      </c>
      <c r="BP10" s="139">
        <f t="shared" si="25"/>
        <v>-24.28</v>
      </c>
      <c r="BQ10" s="139">
        <f t="shared" si="26"/>
        <v>-24.28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980</v>
      </c>
      <c r="G11" s="16">
        <f>'[3]24'!G13</f>
        <v>0</v>
      </c>
      <c r="H11" s="17">
        <f t="shared" si="27"/>
        <v>1300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24.28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24.28</v>
      </c>
      <c r="AE11" s="8">
        <f t="shared" si="11"/>
        <v>24.28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24.28</v>
      </c>
      <c r="AL11" s="8">
        <f t="shared" si="3"/>
        <v>221.44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221.44</v>
      </c>
      <c r="AW11" s="199">
        <v>24.28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24.28</v>
      </c>
      <c r="BD11" s="199">
        <v>24.28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24.28</v>
      </c>
      <c r="BL11" s="8">
        <f t="shared" si="21"/>
        <v>0</v>
      </c>
      <c r="BM11" s="8">
        <f t="shared" si="22"/>
        <v>0</v>
      </c>
      <c r="BN11" s="8">
        <f t="shared" si="23"/>
        <v>24.28</v>
      </c>
      <c r="BO11" s="8">
        <f t="shared" si="24"/>
        <v>24.28</v>
      </c>
      <c r="BP11" s="139">
        <f t="shared" si="25"/>
        <v>-24.28</v>
      </c>
      <c r="BQ11" s="139">
        <f t="shared" si="26"/>
        <v>-24.28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980</v>
      </c>
      <c r="G12" s="16">
        <f>'[3]24'!G14</f>
        <v>0</v>
      </c>
      <c r="H12" s="17">
        <f t="shared" si="27"/>
        <v>1300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24.28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24.28</v>
      </c>
      <c r="AE12" s="8">
        <f t="shared" si="11"/>
        <v>24.28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24.28</v>
      </c>
      <c r="AL12" s="8">
        <f t="shared" si="3"/>
        <v>221.44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221.44</v>
      </c>
      <c r="AW12" s="199">
        <v>24.28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24.28</v>
      </c>
      <c r="BD12" s="199">
        <v>24.28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24.28</v>
      </c>
      <c r="BL12" s="8">
        <f t="shared" si="21"/>
        <v>0</v>
      </c>
      <c r="BM12" s="8">
        <f t="shared" si="22"/>
        <v>0</v>
      </c>
      <c r="BN12" s="8">
        <f t="shared" si="23"/>
        <v>24.28</v>
      </c>
      <c r="BO12" s="8">
        <f t="shared" si="24"/>
        <v>24.28</v>
      </c>
      <c r="BP12" s="139">
        <f t="shared" si="25"/>
        <v>-24.28</v>
      </c>
      <c r="BQ12" s="139">
        <f t="shared" si="26"/>
        <v>-24.28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980</v>
      </c>
      <c r="G13" s="16">
        <f>'[3]24'!G15</f>
        <v>0</v>
      </c>
      <c r="H13" s="17">
        <f t="shared" si="27"/>
        <v>1300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24.28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24.28</v>
      </c>
      <c r="AE13" s="8">
        <f t="shared" si="11"/>
        <v>24.28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24.28</v>
      </c>
      <c r="AL13" s="8">
        <f t="shared" si="3"/>
        <v>221.44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221.44</v>
      </c>
      <c r="AW13" s="199">
        <v>24.28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24.28</v>
      </c>
      <c r="BD13" s="199">
        <v>24.28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24.28</v>
      </c>
      <c r="BL13" s="8">
        <f t="shared" si="21"/>
        <v>0</v>
      </c>
      <c r="BM13" s="8">
        <f t="shared" si="22"/>
        <v>0</v>
      </c>
      <c r="BN13" s="8">
        <f t="shared" si="23"/>
        <v>24.28</v>
      </c>
      <c r="BO13" s="8">
        <f t="shared" si="24"/>
        <v>24.28</v>
      </c>
      <c r="BP13" s="139">
        <f t="shared" si="25"/>
        <v>-24.28</v>
      </c>
      <c r="BQ13" s="139">
        <f t="shared" si="26"/>
        <v>-24.28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980</v>
      </c>
      <c r="G14" s="16">
        <f>'[3]24'!G16</f>
        <v>0</v>
      </c>
      <c r="H14" s="17">
        <f t="shared" si="27"/>
        <v>1300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24.28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24.28</v>
      </c>
      <c r="AE14" s="8">
        <f t="shared" si="11"/>
        <v>24.28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24.28</v>
      </c>
      <c r="AL14" s="8">
        <f t="shared" si="3"/>
        <v>221.44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221.44</v>
      </c>
      <c r="AW14" s="199">
        <v>24.28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24.28</v>
      </c>
      <c r="BD14" s="199">
        <v>24.28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24.28</v>
      </c>
      <c r="BL14" s="8">
        <f t="shared" si="21"/>
        <v>0</v>
      </c>
      <c r="BM14" s="8">
        <f t="shared" si="22"/>
        <v>0</v>
      </c>
      <c r="BN14" s="8">
        <f t="shared" si="23"/>
        <v>24.28</v>
      </c>
      <c r="BO14" s="8">
        <f t="shared" si="24"/>
        <v>24.28</v>
      </c>
      <c r="BP14" s="139">
        <f t="shared" si="25"/>
        <v>-24.28</v>
      </c>
      <c r="BQ14" s="139">
        <f t="shared" si="26"/>
        <v>-24.28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980</v>
      </c>
      <c r="G15" s="16">
        <f>'[3]24'!G17</f>
        <v>0</v>
      </c>
      <c r="H15" s="17">
        <f t="shared" si="27"/>
        <v>1300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24.28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24.28</v>
      </c>
      <c r="AE15" s="8">
        <f t="shared" si="11"/>
        <v>24.28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24.28</v>
      </c>
      <c r="AL15" s="8">
        <f t="shared" si="3"/>
        <v>221.44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221.44</v>
      </c>
      <c r="AW15" s="199">
        <v>24.28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24.28</v>
      </c>
      <c r="BD15" s="199">
        <v>24.28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24.28</v>
      </c>
      <c r="BL15" s="8">
        <f t="shared" si="21"/>
        <v>0</v>
      </c>
      <c r="BM15" s="8">
        <f t="shared" si="22"/>
        <v>0</v>
      </c>
      <c r="BN15" s="8">
        <f t="shared" si="23"/>
        <v>24.28</v>
      </c>
      <c r="BO15" s="8">
        <f t="shared" si="24"/>
        <v>24.28</v>
      </c>
      <c r="BP15" s="139">
        <f t="shared" si="25"/>
        <v>-24.28</v>
      </c>
      <c r="BQ15" s="139">
        <f t="shared" si="26"/>
        <v>-24.28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980</v>
      </c>
      <c r="G16" s="16">
        <f>'[3]24'!G18</f>
        <v>0</v>
      </c>
      <c r="H16" s="17">
        <f t="shared" si="27"/>
        <v>1300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24.28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24.28</v>
      </c>
      <c r="AE16" s="8">
        <f t="shared" si="11"/>
        <v>24.28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24.28</v>
      </c>
      <c r="AL16" s="8">
        <f t="shared" si="3"/>
        <v>221.44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221.44</v>
      </c>
      <c r="AW16" s="199">
        <v>24.28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24.28</v>
      </c>
      <c r="BD16" s="199">
        <v>24.28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24.28</v>
      </c>
      <c r="BL16" s="8">
        <f t="shared" si="21"/>
        <v>0</v>
      </c>
      <c r="BM16" s="8">
        <f t="shared" si="22"/>
        <v>0</v>
      </c>
      <c r="BN16" s="8">
        <f t="shared" si="23"/>
        <v>24.28</v>
      </c>
      <c r="BO16" s="8">
        <f t="shared" si="24"/>
        <v>24.28</v>
      </c>
      <c r="BP16" s="139">
        <f t="shared" si="25"/>
        <v>-24.28</v>
      </c>
      <c r="BQ16" s="139">
        <f t="shared" si="26"/>
        <v>-24.28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980</v>
      </c>
      <c r="G17" s="16">
        <f>'[3]24'!G19</f>
        <v>0</v>
      </c>
      <c r="H17" s="17">
        <f t="shared" si="27"/>
        <v>1300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24.28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24.28</v>
      </c>
      <c r="AE17" s="8">
        <f t="shared" si="11"/>
        <v>24.28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24.28</v>
      </c>
      <c r="AL17" s="8">
        <f t="shared" si="3"/>
        <v>221.44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221.44</v>
      </c>
      <c r="AW17" s="199">
        <v>24.28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24.28</v>
      </c>
      <c r="BD17" s="199">
        <v>24.28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24.28</v>
      </c>
      <c r="BL17" s="8">
        <f t="shared" si="21"/>
        <v>0</v>
      </c>
      <c r="BM17" s="8">
        <f t="shared" si="22"/>
        <v>0</v>
      </c>
      <c r="BN17" s="8">
        <f t="shared" si="23"/>
        <v>24.28</v>
      </c>
      <c r="BO17" s="8">
        <f t="shared" si="24"/>
        <v>24.28</v>
      </c>
      <c r="BP17" s="139">
        <f t="shared" si="25"/>
        <v>-24.28</v>
      </c>
      <c r="BQ17" s="139">
        <f t="shared" si="26"/>
        <v>-24.28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980</v>
      </c>
      <c r="G18" s="16">
        <f>'[3]24'!G20</f>
        <v>0</v>
      </c>
      <c r="H18" s="17">
        <f t="shared" si="27"/>
        <v>1300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24.28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24.28</v>
      </c>
      <c r="AE18" s="8">
        <f t="shared" si="11"/>
        <v>24.28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24.28</v>
      </c>
      <c r="AL18" s="8">
        <f t="shared" si="3"/>
        <v>221.44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221.44</v>
      </c>
      <c r="AW18" s="199">
        <v>24.28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24.28</v>
      </c>
      <c r="BD18" s="199">
        <v>24.28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24.28</v>
      </c>
      <c r="BL18" s="8">
        <f t="shared" si="21"/>
        <v>0</v>
      </c>
      <c r="BM18" s="8">
        <f t="shared" si="22"/>
        <v>0</v>
      </c>
      <c r="BN18" s="8">
        <f t="shared" si="23"/>
        <v>24.28</v>
      </c>
      <c r="BO18" s="8">
        <f t="shared" si="24"/>
        <v>24.28</v>
      </c>
      <c r="BP18" s="139">
        <f t="shared" si="25"/>
        <v>-24.28</v>
      </c>
      <c r="BQ18" s="139">
        <f t="shared" si="26"/>
        <v>-24.28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980</v>
      </c>
      <c r="G19" s="16">
        <f>'[3]24'!G21</f>
        <v>0</v>
      </c>
      <c r="H19" s="17">
        <f t="shared" si="27"/>
        <v>1300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24.28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24.28</v>
      </c>
      <c r="AE19" s="8">
        <f t="shared" si="11"/>
        <v>24.28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24.28</v>
      </c>
      <c r="AL19" s="8">
        <f t="shared" ref="AL19:AQ61" si="31">Q19-X19-AE19</f>
        <v>221.44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221.44</v>
      </c>
      <c r="AW19" s="199">
        <v>24.28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24.28</v>
      </c>
      <c r="BD19" s="199">
        <v>24.28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24.28</v>
      </c>
      <c r="BL19" s="8">
        <f t="shared" si="21"/>
        <v>0</v>
      </c>
      <c r="BM19" s="8">
        <f t="shared" si="22"/>
        <v>0</v>
      </c>
      <c r="BN19" s="8">
        <f t="shared" si="23"/>
        <v>24.28</v>
      </c>
      <c r="BO19" s="8">
        <f t="shared" si="24"/>
        <v>24.28</v>
      </c>
      <c r="BP19" s="139">
        <f t="shared" si="25"/>
        <v>-24.28</v>
      </c>
      <c r="BQ19" s="139">
        <f t="shared" si="26"/>
        <v>-24.28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980</v>
      </c>
      <c r="G20" s="16">
        <f>'[3]24'!G22</f>
        <v>0</v>
      </c>
      <c r="H20" s="17">
        <f t="shared" si="27"/>
        <v>1300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24.28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24.28</v>
      </c>
      <c r="AE20" s="8">
        <f t="shared" si="11"/>
        <v>24.28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24.28</v>
      </c>
      <c r="AL20" s="8">
        <f t="shared" si="31"/>
        <v>221.44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221.44</v>
      </c>
      <c r="AW20" s="199">
        <v>24.28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24.28</v>
      </c>
      <c r="BD20" s="199">
        <v>24.28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24.28</v>
      </c>
      <c r="BL20" s="8">
        <f t="shared" si="21"/>
        <v>0</v>
      </c>
      <c r="BM20" s="8">
        <f t="shared" si="22"/>
        <v>0</v>
      </c>
      <c r="BN20" s="8">
        <f t="shared" si="23"/>
        <v>24.28</v>
      </c>
      <c r="BO20" s="8">
        <f t="shared" si="24"/>
        <v>24.28</v>
      </c>
      <c r="BP20" s="139">
        <f t="shared" si="25"/>
        <v>-24.28</v>
      </c>
      <c r="BQ20" s="139">
        <f t="shared" si="26"/>
        <v>-24.28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980</v>
      </c>
      <c r="G21" s="16">
        <f>'[3]24'!G23</f>
        <v>0</v>
      </c>
      <c r="H21" s="17">
        <f t="shared" si="27"/>
        <v>1300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24.28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24.28</v>
      </c>
      <c r="AE21" s="8">
        <f t="shared" si="11"/>
        <v>24.28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24.28</v>
      </c>
      <c r="AL21" s="8">
        <f t="shared" si="31"/>
        <v>221.44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221.44</v>
      </c>
      <c r="AW21" s="199">
        <v>24.28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24.28</v>
      </c>
      <c r="BD21" s="199">
        <v>24.28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24.28</v>
      </c>
      <c r="BL21" s="8">
        <f t="shared" si="21"/>
        <v>0</v>
      </c>
      <c r="BM21" s="8">
        <f t="shared" si="22"/>
        <v>0</v>
      </c>
      <c r="BN21" s="8">
        <f t="shared" si="23"/>
        <v>24.28</v>
      </c>
      <c r="BO21" s="8">
        <f t="shared" si="24"/>
        <v>24.28</v>
      </c>
      <c r="BP21" s="139">
        <f t="shared" si="25"/>
        <v>-24.28</v>
      </c>
      <c r="BQ21" s="139">
        <f t="shared" si="26"/>
        <v>-24.28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980</v>
      </c>
      <c r="G22" s="16">
        <f>'[3]24'!G24</f>
        <v>0</v>
      </c>
      <c r="H22" s="17">
        <f t="shared" si="27"/>
        <v>1300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24.28</v>
      </c>
      <c r="AE22" s="8">
        <f t="shared" si="11"/>
        <v>24.28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24.28</v>
      </c>
      <c r="AL22" s="8">
        <f t="shared" si="31"/>
        <v>221.44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221.44</v>
      </c>
      <c r="AW22" s="199">
        <v>24.28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24.28</v>
      </c>
      <c r="BD22" s="199">
        <v>24.28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24.28</v>
      </c>
      <c r="BL22" s="8">
        <f t="shared" si="21"/>
        <v>0</v>
      </c>
      <c r="BM22" s="8">
        <f t="shared" si="22"/>
        <v>0</v>
      </c>
      <c r="BN22" s="8">
        <f t="shared" si="23"/>
        <v>24.28</v>
      </c>
      <c r="BO22" s="8">
        <f t="shared" si="24"/>
        <v>24.28</v>
      </c>
      <c r="BP22" s="139">
        <f t="shared" si="25"/>
        <v>-24.28</v>
      </c>
      <c r="BQ22" s="139">
        <f t="shared" si="26"/>
        <v>-24.28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980</v>
      </c>
      <c r="G23" s="16">
        <f>'[3]24'!G25</f>
        <v>0</v>
      </c>
      <c r="H23" s="17">
        <f t="shared" si="27"/>
        <v>1300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24.28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24.28</v>
      </c>
      <c r="AE23" s="8">
        <f t="shared" si="11"/>
        <v>24.28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24.28</v>
      </c>
      <c r="AL23" s="8">
        <f t="shared" si="31"/>
        <v>221.44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221.44</v>
      </c>
      <c r="AW23" s="199">
        <v>24.28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24.28</v>
      </c>
      <c r="BD23" s="199">
        <v>24.28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24.28</v>
      </c>
      <c r="BL23" s="8">
        <f t="shared" si="21"/>
        <v>0</v>
      </c>
      <c r="BM23" s="8">
        <f t="shared" si="22"/>
        <v>0</v>
      </c>
      <c r="BN23" s="8">
        <f t="shared" si="23"/>
        <v>24.28</v>
      </c>
      <c r="BO23" s="8">
        <f t="shared" si="24"/>
        <v>24.28</v>
      </c>
      <c r="BP23" s="139">
        <f t="shared" si="25"/>
        <v>-24.28</v>
      </c>
      <c r="BQ23" s="139">
        <f t="shared" si="26"/>
        <v>-24.28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980</v>
      </c>
      <c r="G24" s="16">
        <f>'[3]24'!G26</f>
        <v>0</v>
      </c>
      <c r="H24" s="17">
        <f t="shared" si="27"/>
        <v>1300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24.28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24.28</v>
      </c>
      <c r="AE24" s="8">
        <f t="shared" si="11"/>
        <v>24.28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24.28</v>
      </c>
      <c r="AL24" s="8">
        <f t="shared" si="31"/>
        <v>221.44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221.44</v>
      </c>
      <c r="AW24" s="199">
        <v>24.28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24.28</v>
      </c>
      <c r="BD24" s="199">
        <v>24.28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24.28</v>
      </c>
      <c r="BL24" s="8">
        <f t="shared" si="21"/>
        <v>0</v>
      </c>
      <c r="BM24" s="8">
        <f t="shared" si="22"/>
        <v>0</v>
      </c>
      <c r="BN24" s="8">
        <f t="shared" si="23"/>
        <v>24.28</v>
      </c>
      <c r="BO24" s="8">
        <f t="shared" si="24"/>
        <v>24.28</v>
      </c>
      <c r="BP24" s="139">
        <f t="shared" si="25"/>
        <v>-24.28</v>
      </c>
      <c r="BQ24" s="139">
        <f t="shared" si="26"/>
        <v>-24.28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980</v>
      </c>
      <c r="G25" s="16">
        <f>'[3]24'!G27</f>
        <v>0</v>
      </c>
      <c r="H25" s="17">
        <f t="shared" si="27"/>
        <v>1300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15.89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15.89</v>
      </c>
      <c r="AE25" s="8">
        <f t="shared" si="11"/>
        <v>15.89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15.89</v>
      </c>
      <c r="AL25" s="8">
        <f t="shared" si="31"/>
        <v>238.22000000000003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238.22000000000003</v>
      </c>
      <c r="AW25" s="199">
        <v>15.89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15.89</v>
      </c>
      <c r="BD25" s="199">
        <v>15.89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15.89</v>
      </c>
      <c r="BL25" s="8">
        <f t="shared" si="21"/>
        <v>0</v>
      </c>
      <c r="BM25" s="8">
        <f t="shared" si="22"/>
        <v>0</v>
      </c>
      <c r="BN25" s="8">
        <f t="shared" si="23"/>
        <v>15.89</v>
      </c>
      <c r="BO25" s="8">
        <f t="shared" si="24"/>
        <v>15.89</v>
      </c>
      <c r="BP25" s="139">
        <f t="shared" si="25"/>
        <v>-15.89</v>
      </c>
      <c r="BQ25" s="139">
        <f t="shared" si="26"/>
        <v>-15.89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980</v>
      </c>
      <c r="G26" s="16">
        <f>'[3]24'!G28</f>
        <v>0</v>
      </c>
      <c r="H26" s="17">
        <f t="shared" si="27"/>
        <v>1300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15.89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15.89</v>
      </c>
      <c r="AE26" s="8">
        <f t="shared" si="11"/>
        <v>15.89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15.89</v>
      </c>
      <c r="AL26" s="8">
        <f t="shared" si="31"/>
        <v>238.22000000000003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238.22000000000003</v>
      </c>
      <c r="AW26" s="199">
        <v>15.89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15.89</v>
      </c>
      <c r="BD26" s="199">
        <v>15.89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15.89</v>
      </c>
      <c r="BL26" s="8">
        <f t="shared" si="21"/>
        <v>0</v>
      </c>
      <c r="BM26" s="8">
        <f t="shared" si="22"/>
        <v>0</v>
      </c>
      <c r="BN26" s="8">
        <f t="shared" si="23"/>
        <v>15.89</v>
      </c>
      <c r="BO26" s="8">
        <f t="shared" si="24"/>
        <v>15.89</v>
      </c>
      <c r="BP26" s="139">
        <f t="shared" si="25"/>
        <v>-15.89</v>
      </c>
      <c r="BQ26" s="139">
        <f t="shared" si="26"/>
        <v>-15.89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980</v>
      </c>
      <c r="G27" s="16">
        <f>'[3]24'!G29</f>
        <v>0</v>
      </c>
      <c r="H27" s="17">
        <f t="shared" si="27"/>
        <v>1300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W27" s="199">
        <v>24.28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24.28</v>
      </c>
      <c r="BD27" s="199">
        <v>24.28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24.28</v>
      </c>
      <c r="BL27" s="8">
        <f t="shared" si="21"/>
        <v>0</v>
      </c>
      <c r="BM27" s="8">
        <f t="shared" si="22"/>
        <v>0</v>
      </c>
      <c r="BN27" s="8">
        <f t="shared" si="23"/>
        <v>24.28</v>
      </c>
      <c r="BO27" s="8">
        <f t="shared" si="24"/>
        <v>24.28</v>
      </c>
      <c r="BP27" s="139">
        <f t="shared" si="25"/>
        <v>-24.28</v>
      </c>
      <c r="BQ27" s="139">
        <f t="shared" si="26"/>
        <v>-24.28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980</v>
      </c>
      <c r="G28" s="16">
        <f>'[3]24'!G30</f>
        <v>0</v>
      </c>
      <c r="H28" s="17">
        <f t="shared" si="27"/>
        <v>1300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W28" s="199">
        <v>24.28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24.28</v>
      </c>
      <c r="BD28" s="199">
        <v>24.28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24.28</v>
      </c>
      <c r="BL28" s="8">
        <f t="shared" si="21"/>
        <v>0</v>
      </c>
      <c r="BM28" s="8">
        <f t="shared" si="22"/>
        <v>0</v>
      </c>
      <c r="BN28" s="8">
        <f t="shared" si="23"/>
        <v>24.28</v>
      </c>
      <c r="BO28" s="8">
        <f t="shared" si="24"/>
        <v>24.28</v>
      </c>
      <c r="BP28" s="139">
        <f t="shared" si="25"/>
        <v>-24.28</v>
      </c>
      <c r="BQ28" s="139">
        <f t="shared" si="26"/>
        <v>-24.28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980</v>
      </c>
      <c r="G29" s="16">
        <f>'[3]24'!G31</f>
        <v>0</v>
      </c>
      <c r="H29" s="17">
        <f t="shared" si="27"/>
        <v>1300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24.28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24.28</v>
      </c>
      <c r="AE29" s="8">
        <f t="shared" si="11"/>
        <v>24.28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24.28</v>
      </c>
      <c r="AL29" s="8">
        <f t="shared" si="31"/>
        <v>221.44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221.44</v>
      </c>
      <c r="AW29" s="199">
        <v>24.28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24.28</v>
      </c>
      <c r="BD29" s="199">
        <v>24.28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24.28</v>
      </c>
      <c r="BL29" s="8">
        <f t="shared" si="21"/>
        <v>0</v>
      </c>
      <c r="BM29" s="8">
        <f t="shared" si="22"/>
        <v>0</v>
      </c>
      <c r="BN29" s="8">
        <f t="shared" si="23"/>
        <v>24.28</v>
      </c>
      <c r="BO29" s="8">
        <f t="shared" si="24"/>
        <v>24.28</v>
      </c>
      <c r="BP29" s="139">
        <f t="shared" si="25"/>
        <v>-24.28</v>
      </c>
      <c r="BQ29" s="139">
        <f t="shared" si="26"/>
        <v>-24.28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980</v>
      </c>
      <c r="G30" s="16">
        <f>'[3]24'!G32</f>
        <v>0</v>
      </c>
      <c r="H30" s="17">
        <f t="shared" si="27"/>
        <v>1300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24.28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24.28</v>
      </c>
      <c r="AE30" s="8">
        <f t="shared" si="11"/>
        <v>24.28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24.28</v>
      </c>
      <c r="AL30" s="8">
        <f t="shared" si="31"/>
        <v>221.44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221.44</v>
      </c>
      <c r="AW30" s="199">
        <v>24.28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24.28</v>
      </c>
      <c r="BD30" s="199">
        <v>24.28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24.28</v>
      </c>
      <c r="BL30" s="8">
        <f t="shared" si="21"/>
        <v>0</v>
      </c>
      <c r="BM30" s="8">
        <f t="shared" si="22"/>
        <v>0</v>
      </c>
      <c r="BN30" s="8">
        <f t="shared" si="23"/>
        <v>24.28</v>
      </c>
      <c r="BO30" s="8">
        <f t="shared" si="24"/>
        <v>24.28</v>
      </c>
      <c r="BP30" s="139">
        <f t="shared" si="25"/>
        <v>-24.28</v>
      </c>
      <c r="BQ30" s="139">
        <f t="shared" si="26"/>
        <v>-24.28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980</v>
      </c>
      <c r="G31" s="16">
        <f>'[3]24'!G33</f>
        <v>0</v>
      </c>
      <c r="H31" s="17">
        <f t="shared" si="27"/>
        <v>1300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24.28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24.28</v>
      </c>
      <c r="AE31" s="8">
        <f t="shared" si="11"/>
        <v>24.28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24.28</v>
      </c>
      <c r="AL31" s="8">
        <f t="shared" si="31"/>
        <v>221.44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221.44</v>
      </c>
      <c r="AW31" s="199">
        <v>24.28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24.28</v>
      </c>
      <c r="BD31" s="199">
        <v>24.28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24.28</v>
      </c>
      <c r="BL31" s="8">
        <f t="shared" si="21"/>
        <v>0</v>
      </c>
      <c r="BM31" s="8">
        <f t="shared" si="22"/>
        <v>0</v>
      </c>
      <c r="BN31" s="8">
        <f t="shared" si="23"/>
        <v>24.28</v>
      </c>
      <c r="BO31" s="8">
        <f t="shared" si="24"/>
        <v>24.28</v>
      </c>
      <c r="BP31" s="139">
        <f t="shared" si="25"/>
        <v>-24.28</v>
      </c>
      <c r="BQ31" s="139">
        <f t="shared" si="26"/>
        <v>-24.28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980</v>
      </c>
      <c r="G32" s="16">
        <f>'[3]24'!G34</f>
        <v>0</v>
      </c>
      <c r="H32" s="17">
        <f t="shared" si="27"/>
        <v>1300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24.28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24.28</v>
      </c>
      <c r="AE32" s="8">
        <f t="shared" si="11"/>
        <v>24.28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24.28</v>
      </c>
      <c r="AL32" s="8">
        <f t="shared" si="31"/>
        <v>221.44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221.44</v>
      </c>
      <c r="AW32" s="199">
        <v>24.28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24.28</v>
      </c>
      <c r="BD32" s="199">
        <v>24.28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24.28</v>
      </c>
      <c r="BL32" s="8">
        <f t="shared" si="21"/>
        <v>0</v>
      </c>
      <c r="BM32" s="8">
        <f t="shared" si="22"/>
        <v>0</v>
      </c>
      <c r="BN32" s="8">
        <f t="shared" si="23"/>
        <v>24.28</v>
      </c>
      <c r="BO32" s="8">
        <f t="shared" si="24"/>
        <v>24.28</v>
      </c>
      <c r="BP32" s="139">
        <f t="shared" si="25"/>
        <v>-24.28</v>
      </c>
      <c r="BQ32" s="139">
        <f t="shared" si="26"/>
        <v>-24.28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980</v>
      </c>
      <c r="G33" s="16">
        <f>'[3]24'!G35</f>
        <v>0</v>
      </c>
      <c r="H33" s="17">
        <f t="shared" si="27"/>
        <v>1300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24.28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24.28</v>
      </c>
      <c r="AE33" s="8">
        <f t="shared" si="11"/>
        <v>24.28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24.28</v>
      </c>
      <c r="AL33" s="8">
        <f t="shared" si="31"/>
        <v>221.44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221.44</v>
      </c>
      <c r="AW33" s="199">
        <v>24.28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24.28</v>
      </c>
      <c r="BD33" s="199">
        <v>24.28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24.28</v>
      </c>
      <c r="BL33" s="8">
        <f t="shared" si="21"/>
        <v>0</v>
      </c>
      <c r="BM33" s="8">
        <f t="shared" si="22"/>
        <v>0</v>
      </c>
      <c r="BN33" s="8">
        <f t="shared" si="23"/>
        <v>24.28</v>
      </c>
      <c r="BO33" s="8">
        <f t="shared" si="24"/>
        <v>24.28</v>
      </c>
      <c r="BP33" s="139">
        <f t="shared" si="25"/>
        <v>-24.28</v>
      </c>
      <c r="BQ33" s="139">
        <f t="shared" si="26"/>
        <v>-24.28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980</v>
      </c>
      <c r="G34" s="16">
        <f>'[3]24'!G36</f>
        <v>0</v>
      </c>
      <c r="H34" s="17">
        <f t="shared" si="27"/>
        <v>1300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24.28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24.28</v>
      </c>
      <c r="AE34" s="8">
        <f t="shared" si="11"/>
        <v>24.28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24.28</v>
      </c>
      <c r="AL34" s="8">
        <f t="shared" si="31"/>
        <v>221.44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221.44</v>
      </c>
      <c r="AW34" s="199">
        <v>24.28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24.28</v>
      </c>
      <c r="BD34" s="199">
        <v>24.28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24.28</v>
      </c>
      <c r="BL34" s="8">
        <f t="shared" si="21"/>
        <v>0</v>
      </c>
      <c r="BM34" s="8">
        <f t="shared" si="22"/>
        <v>0</v>
      </c>
      <c r="BN34" s="8">
        <f t="shared" si="23"/>
        <v>24.28</v>
      </c>
      <c r="BO34" s="8">
        <f t="shared" si="24"/>
        <v>24.28</v>
      </c>
      <c r="BP34" s="139">
        <f t="shared" si="25"/>
        <v>-24.28</v>
      </c>
      <c r="BQ34" s="139">
        <f t="shared" si="26"/>
        <v>-24.28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980</v>
      </c>
      <c r="G35" s="16">
        <f>'[3]24'!G37</f>
        <v>0</v>
      </c>
      <c r="H35" s="17">
        <f t="shared" si="27"/>
        <v>1300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24.28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24.28</v>
      </c>
      <c r="AE35" s="8">
        <f t="shared" si="11"/>
        <v>24.28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24.28</v>
      </c>
      <c r="AL35" s="8">
        <f t="shared" si="31"/>
        <v>221.44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221.44</v>
      </c>
      <c r="AW35" s="199">
        <v>24.28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24.28</v>
      </c>
      <c r="BD35" s="199">
        <v>24.28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24.28</v>
      </c>
      <c r="BL35" s="8">
        <f t="shared" si="21"/>
        <v>0</v>
      </c>
      <c r="BM35" s="8">
        <f t="shared" si="22"/>
        <v>0</v>
      </c>
      <c r="BN35" s="8">
        <f t="shared" si="23"/>
        <v>24.28</v>
      </c>
      <c r="BO35" s="8">
        <f t="shared" si="24"/>
        <v>24.28</v>
      </c>
      <c r="BP35" s="139">
        <f t="shared" si="25"/>
        <v>-24.28</v>
      </c>
      <c r="BQ35" s="139">
        <f t="shared" si="26"/>
        <v>-24.28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980</v>
      </c>
      <c r="G36" s="16">
        <f>'[3]24'!G38</f>
        <v>0</v>
      </c>
      <c r="H36" s="17">
        <f t="shared" si="27"/>
        <v>1300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24.28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24.28</v>
      </c>
      <c r="AE36" s="8">
        <f t="shared" si="11"/>
        <v>24.28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24.28</v>
      </c>
      <c r="AL36" s="8">
        <f t="shared" si="31"/>
        <v>221.44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221.44</v>
      </c>
      <c r="AW36" s="199">
        <v>24.28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24.28</v>
      </c>
      <c r="BD36" s="199">
        <v>24.28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24.28</v>
      </c>
      <c r="BL36" s="8">
        <f t="shared" si="21"/>
        <v>0</v>
      </c>
      <c r="BM36" s="8">
        <f t="shared" si="22"/>
        <v>0</v>
      </c>
      <c r="BN36" s="8">
        <f t="shared" si="23"/>
        <v>24.28</v>
      </c>
      <c r="BO36" s="8">
        <f t="shared" si="24"/>
        <v>24.28</v>
      </c>
      <c r="BP36" s="139">
        <f t="shared" si="25"/>
        <v>-24.28</v>
      </c>
      <c r="BQ36" s="139">
        <f t="shared" si="26"/>
        <v>-24.28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980</v>
      </c>
      <c r="G37" s="16">
        <f>'[3]24'!G39</f>
        <v>0</v>
      </c>
      <c r="H37" s="17">
        <f t="shared" si="27"/>
        <v>1300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24.28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24.28</v>
      </c>
      <c r="AE37" s="8">
        <f t="shared" si="11"/>
        <v>24.28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24.28</v>
      </c>
      <c r="AL37" s="8">
        <f t="shared" si="31"/>
        <v>221.44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221.44</v>
      </c>
      <c r="AW37" s="199">
        <v>24.28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24.28</v>
      </c>
      <c r="BD37" s="199">
        <v>24.28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24.28</v>
      </c>
      <c r="BL37" s="8">
        <f t="shared" si="21"/>
        <v>0</v>
      </c>
      <c r="BM37" s="8">
        <f t="shared" si="22"/>
        <v>0</v>
      </c>
      <c r="BN37" s="8">
        <f t="shared" si="23"/>
        <v>24.28</v>
      </c>
      <c r="BO37" s="8">
        <f t="shared" si="24"/>
        <v>24.28</v>
      </c>
      <c r="BP37" s="139">
        <f t="shared" si="25"/>
        <v>-24.28</v>
      </c>
      <c r="BQ37" s="139">
        <f t="shared" si="26"/>
        <v>-24.28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980</v>
      </c>
      <c r="G38" s="16">
        <f>'[3]24'!G40</f>
        <v>0</v>
      </c>
      <c r="H38" s="17">
        <f t="shared" si="27"/>
        <v>1300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24.28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24.28</v>
      </c>
      <c r="AE38" s="8">
        <f t="shared" si="11"/>
        <v>24.28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24.28</v>
      </c>
      <c r="AL38" s="8">
        <f t="shared" si="31"/>
        <v>221.44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221.44</v>
      </c>
      <c r="AW38" s="199">
        <v>24.28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24.28</v>
      </c>
      <c r="BD38" s="199">
        <v>24.28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24.28</v>
      </c>
      <c r="BL38" s="8">
        <f t="shared" si="21"/>
        <v>0</v>
      </c>
      <c r="BM38" s="8">
        <f t="shared" si="22"/>
        <v>0</v>
      </c>
      <c r="BN38" s="8">
        <f t="shared" si="23"/>
        <v>24.28</v>
      </c>
      <c r="BO38" s="8">
        <f t="shared" si="24"/>
        <v>24.28</v>
      </c>
      <c r="BP38" s="139">
        <f t="shared" si="25"/>
        <v>-24.28</v>
      </c>
      <c r="BQ38" s="139">
        <f t="shared" si="26"/>
        <v>-24.28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980</v>
      </c>
      <c r="G39" s="16">
        <f>'[3]24'!G41</f>
        <v>0</v>
      </c>
      <c r="H39" s="17">
        <f t="shared" si="27"/>
        <v>1300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24.28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24.28</v>
      </c>
      <c r="AE39" s="8">
        <f t="shared" si="11"/>
        <v>24.28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24.28</v>
      </c>
      <c r="AL39" s="8">
        <f t="shared" si="31"/>
        <v>221.44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221.44</v>
      </c>
      <c r="AW39" s="199">
        <v>24.28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24.28</v>
      </c>
      <c r="BD39" s="199">
        <v>24.28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24.28</v>
      </c>
      <c r="BL39" s="8">
        <f t="shared" si="21"/>
        <v>0</v>
      </c>
      <c r="BM39" s="8">
        <f t="shared" si="22"/>
        <v>0</v>
      </c>
      <c r="BN39" s="8">
        <f t="shared" si="23"/>
        <v>24.28</v>
      </c>
      <c r="BO39" s="8">
        <f t="shared" si="24"/>
        <v>24.28</v>
      </c>
      <c r="BP39" s="139">
        <f t="shared" si="25"/>
        <v>-24.28</v>
      </c>
      <c r="BQ39" s="139">
        <f t="shared" si="26"/>
        <v>-24.28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980</v>
      </c>
      <c r="G40" s="16">
        <f>'[3]24'!G42</f>
        <v>0</v>
      </c>
      <c r="H40" s="17">
        <f t="shared" si="27"/>
        <v>1300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24.28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24.28</v>
      </c>
      <c r="AE40" s="8">
        <f t="shared" si="11"/>
        <v>24.28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24.28</v>
      </c>
      <c r="AL40" s="8">
        <f t="shared" si="31"/>
        <v>221.44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221.44</v>
      </c>
      <c r="AW40" s="199">
        <v>24.28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24.28</v>
      </c>
      <c r="BD40" s="199">
        <v>24.28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24.28</v>
      </c>
      <c r="BL40" s="8">
        <f t="shared" si="21"/>
        <v>0</v>
      </c>
      <c r="BM40" s="8">
        <f t="shared" si="22"/>
        <v>0</v>
      </c>
      <c r="BN40" s="8">
        <f t="shared" si="23"/>
        <v>24.28</v>
      </c>
      <c r="BO40" s="8">
        <f t="shared" si="24"/>
        <v>24.28</v>
      </c>
      <c r="BP40" s="139">
        <f t="shared" si="25"/>
        <v>-24.28</v>
      </c>
      <c r="BQ40" s="139">
        <f t="shared" si="26"/>
        <v>-24.28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980</v>
      </c>
      <c r="G41" s="16">
        <f>'[3]24'!G43</f>
        <v>0</v>
      </c>
      <c r="H41" s="17">
        <f t="shared" si="27"/>
        <v>1300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24.28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24.28</v>
      </c>
      <c r="AE41" s="8">
        <f t="shared" si="11"/>
        <v>24.28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24.28</v>
      </c>
      <c r="AL41" s="8">
        <f t="shared" si="31"/>
        <v>221.44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221.44</v>
      </c>
      <c r="AW41" s="199">
        <v>24.28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24.28</v>
      </c>
      <c r="BD41" s="199">
        <v>24.28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24.28</v>
      </c>
      <c r="BL41" s="8">
        <f t="shared" si="21"/>
        <v>0</v>
      </c>
      <c r="BM41" s="8">
        <f t="shared" si="22"/>
        <v>0</v>
      </c>
      <c r="BN41" s="8">
        <f t="shared" si="23"/>
        <v>24.28</v>
      </c>
      <c r="BO41" s="8">
        <f t="shared" si="24"/>
        <v>24.28</v>
      </c>
      <c r="BP41" s="139">
        <f t="shared" si="25"/>
        <v>-24.28</v>
      </c>
      <c r="BQ41" s="139">
        <f t="shared" si="26"/>
        <v>-24.28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980</v>
      </c>
      <c r="G42" s="16">
        <f>'[3]24'!G44</f>
        <v>0</v>
      </c>
      <c r="H42" s="17">
        <f t="shared" si="27"/>
        <v>1300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24.28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24.28</v>
      </c>
      <c r="AE42" s="8">
        <f t="shared" si="11"/>
        <v>24.28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24.28</v>
      </c>
      <c r="AL42" s="8">
        <f t="shared" si="31"/>
        <v>221.44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221.44</v>
      </c>
      <c r="AW42" s="199">
        <v>24.28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24.28</v>
      </c>
      <c r="BD42" s="199">
        <v>24.28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24.28</v>
      </c>
      <c r="BL42" s="8">
        <f t="shared" si="21"/>
        <v>0</v>
      </c>
      <c r="BM42" s="8">
        <f t="shared" si="22"/>
        <v>0</v>
      </c>
      <c r="BN42" s="8">
        <f t="shared" si="23"/>
        <v>24.28</v>
      </c>
      <c r="BO42" s="8">
        <f t="shared" si="24"/>
        <v>24.28</v>
      </c>
      <c r="BP42" s="139">
        <f t="shared" si="25"/>
        <v>-24.28</v>
      </c>
      <c r="BQ42" s="139">
        <f t="shared" si="26"/>
        <v>-24.28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980</v>
      </c>
      <c r="G43" s="16">
        <f>'[3]24'!G45</f>
        <v>0</v>
      </c>
      <c r="H43" s="17">
        <f t="shared" si="27"/>
        <v>1300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24.28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24.28</v>
      </c>
      <c r="AE43" s="8">
        <f t="shared" si="11"/>
        <v>24.28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24.28</v>
      </c>
      <c r="AL43" s="8">
        <f t="shared" si="31"/>
        <v>221.44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221.44</v>
      </c>
      <c r="AW43" s="199">
        <v>24.28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24.28</v>
      </c>
      <c r="BD43" s="199">
        <v>24.28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24.28</v>
      </c>
      <c r="BL43" s="8">
        <f t="shared" si="21"/>
        <v>0</v>
      </c>
      <c r="BM43" s="8">
        <f t="shared" si="22"/>
        <v>0</v>
      </c>
      <c r="BN43" s="8">
        <f t="shared" si="23"/>
        <v>24.28</v>
      </c>
      <c r="BO43" s="8">
        <f t="shared" si="24"/>
        <v>24.28</v>
      </c>
      <c r="BP43" s="139">
        <f t="shared" si="25"/>
        <v>-24.28</v>
      </c>
      <c r="BQ43" s="139">
        <f t="shared" si="26"/>
        <v>-24.28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980</v>
      </c>
      <c r="G44" s="16">
        <f>'[3]24'!G46</f>
        <v>0</v>
      </c>
      <c r="H44" s="17">
        <f t="shared" si="27"/>
        <v>1300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24.28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24.28</v>
      </c>
      <c r="AE44" s="8">
        <f t="shared" si="11"/>
        <v>24.28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24.28</v>
      </c>
      <c r="AL44" s="8">
        <f t="shared" si="31"/>
        <v>221.44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221.44</v>
      </c>
      <c r="AW44" s="199">
        <v>24.28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24.28</v>
      </c>
      <c r="BD44" s="199">
        <v>24.28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24.28</v>
      </c>
      <c r="BL44" s="8">
        <f t="shared" si="21"/>
        <v>0</v>
      </c>
      <c r="BM44" s="8">
        <f t="shared" si="22"/>
        <v>0</v>
      </c>
      <c r="BN44" s="8">
        <f t="shared" si="23"/>
        <v>24.28</v>
      </c>
      <c r="BO44" s="8">
        <f t="shared" si="24"/>
        <v>24.28</v>
      </c>
      <c r="BP44" s="139">
        <f t="shared" si="25"/>
        <v>-24.28</v>
      </c>
      <c r="BQ44" s="139">
        <f t="shared" si="26"/>
        <v>-24.28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980</v>
      </c>
      <c r="G45" s="16">
        <f>'[3]24'!G47</f>
        <v>0</v>
      </c>
      <c r="H45" s="17">
        <f t="shared" si="27"/>
        <v>1300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24.28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24.28</v>
      </c>
      <c r="AE45" s="8">
        <f t="shared" si="11"/>
        <v>24.28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24.28</v>
      </c>
      <c r="AL45" s="8">
        <f t="shared" si="31"/>
        <v>221.44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221.44</v>
      </c>
      <c r="AW45" s="199">
        <v>24.28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24.28</v>
      </c>
      <c r="BD45" s="199">
        <v>24.28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24.28</v>
      </c>
      <c r="BL45" s="8">
        <f t="shared" si="21"/>
        <v>0</v>
      </c>
      <c r="BM45" s="8">
        <f t="shared" si="22"/>
        <v>0</v>
      </c>
      <c r="BN45" s="8">
        <f t="shared" si="23"/>
        <v>24.28</v>
      </c>
      <c r="BO45" s="8">
        <f t="shared" si="24"/>
        <v>24.28</v>
      </c>
      <c r="BP45" s="139">
        <f t="shared" si="25"/>
        <v>-24.28</v>
      </c>
      <c r="BQ45" s="139">
        <f t="shared" si="26"/>
        <v>-24.28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980</v>
      </c>
      <c r="G46" s="16">
        <f>'[3]24'!G48</f>
        <v>0</v>
      </c>
      <c r="H46" s="17">
        <f t="shared" si="27"/>
        <v>1300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24.28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24.28</v>
      </c>
      <c r="AE46" s="8">
        <f t="shared" si="11"/>
        <v>24.28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24.28</v>
      </c>
      <c r="AL46" s="8">
        <f t="shared" si="31"/>
        <v>221.44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221.44</v>
      </c>
      <c r="AW46" s="199">
        <v>24.28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24.28</v>
      </c>
      <c r="BD46" s="199">
        <v>24.28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24.28</v>
      </c>
      <c r="BL46" s="8">
        <f t="shared" si="21"/>
        <v>0</v>
      </c>
      <c r="BM46" s="8">
        <f t="shared" si="22"/>
        <v>0</v>
      </c>
      <c r="BN46" s="8">
        <f t="shared" si="23"/>
        <v>24.28</v>
      </c>
      <c r="BO46" s="8">
        <f t="shared" si="24"/>
        <v>24.28</v>
      </c>
      <c r="BP46" s="139">
        <f t="shared" si="25"/>
        <v>-24.28</v>
      </c>
      <c r="BQ46" s="139">
        <f t="shared" si="26"/>
        <v>-24.28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980</v>
      </c>
      <c r="G47" s="16">
        <f>'[3]24'!G49</f>
        <v>0</v>
      </c>
      <c r="H47" s="17">
        <f t="shared" si="27"/>
        <v>1300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24.28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24.28</v>
      </c>
      <c r="AE47" s="8">
        <f t="shared" si="11"/>
        <v>24.28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24.28</v>
      </c>
      <c r="AL47" s="8">
        <f t="shared" si="31"/>
        <v>221.44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221.44</v>
      </c>
      <c r="AW47" s="199">
        <v>24.28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24.28</v>
      </c>
      <c r="BD47" s="199">
        <v>24.28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24.28</v>
      </c>
      <c r="BL47" s="8">
        <f t="shared" si="21"/>
        <v>0</v>
      </c>
      <c r="BM47" s="8">
        <f t="shared" si="22"/>
        <v>0</v>
      </c>
      <c r="BN47" s="8">
        <f t="shared" si="23"/>
        <v>24.28</v>
      </c>
      <c r="BO47" s="8">
        <f t="shared" si="24"/>
        <v>24.28</v>
      </c>
      <c r="BP47" s="139">
        <f t="shared" si="25"/>
        <v>-24.28</v>
      </c>
      <c r="BQ47" s="139">
        <f t="shared" si="26"/>
        <v>-24.28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980</v>
      </c>
      <c r="G48" s="16">
        <f>'[3]24'!G50</f>
        <v>0</v>
      </c>
      <c r="H48" s="17">
        <f t="shared" si="27"/>
        <v>1300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24.28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24.28</v>
      </c>
      <c r="AE48" s="8">
        <f t="shared" si="11"/>
        <v>24.28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24.28</v>
      </c>
      <c r="AL48" s="8">
        <f t="shared" si="31"/>
        <v>221.44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221.44</v>
      </c>
      <c r="AW48" s="199">
        <v>24.28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24.28</v>
      </c>
      <c r="BD48" s="199">
        <v>24.28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24.28</v>
      </c>
      <c r="BL48" s="8">
        <f t="shared" si="21"/>
        <v>0</v>
      </c>
      <c r="BM48" s="8">
        <f t="shared" si="22"/>
        <v>0</v>
      </c>
      <c r="BN48" s="8">
        <f t="shared" si="23"/>
        <v>24.28</v>
      </c>
      <c r="BO48" s="8">
        <f t="shared" si="24"/>
        <v>24.28</v>
      </c>
      <c r="BP48" s="139">
        <f t="shared" si="25"/>
        <v>-24.28</v>
      </c>
      <c r="BQ48" s="139">
        <f t="shared" si="26"/>
        <v>-24.28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980</v>
      </c>
      <c r="G49" s="16">
        <f>'[3]24'!G51</f>
        <v>0</v>
      </c>
      <c r="H49" s="17">
        <f t="shared" si="27"/>
        <v>1300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24.28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24.28</v>
      </c>
      <c r="AE49" s="8">
        <f t="shared" si="11"/>
        <v>24.28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24.28</v>
      </c>
      <c r="AL49" s="8">
        <f t="shared" si="31"/>
        <v>221.44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221.44</v>
      </c>
      <c r="AW49" s="199">
        <v>24.28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24.28</v>
      </c>
      <c r="BD49" s="199">
        <v>24.28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24.28</v>
      </c>
      <c r="BL49" s="8">
        <f t="shared" si="21"/>
        <v>0</v>
      </c>
      <c r="BM49" s="8">
        <f t="shared" si="22"/>
        <v>0</v>
      </c>
      <c r="BN49" s="8">
        <f t="shared" si="23"/>
        <v>24.28</v>
      </c>
      <c r="BO49" s="8">
        <f t="shared" si="24"/>
        <v>24.28</v>
      </c>
      <c r="BP49" s="139">
        <f t="shared" si="25"/>
        <v>-24.28</v>
      </c>
      <c r="BQ49" s="139">
        <f t="shared" si="26"/>
        <v>-24.28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980</v>
      </c>
      <c r="G50" s="16">
        <f>'[3]24'!G52</f>
        <v>0</v>
      </c>
      <c r="H50" s="17">
        <f t="shared" si="27"/>
        <v>1300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24.28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24.28</v>
      </c>
      <c r="AE50" s="8">
        <f t="shared" si="11"/>
        <v>24.28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24.28</v>
      </c>
      <c r="AL50" s="8">
        <f t="shared" si="31"/>
        <v>221.44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221.44</v>
      </c>
      <c r="AW50" s="199">
        <v>24.28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24.28</v>
      </c>
      <c r="BD50" s="199">
        <v>24.28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24.28</v>
      </c>
      <c r="BL50" s="8">
        <f t="shared" si="21"/>
        <v>0</v>
      </c>
      <c r="BM50" s="8">
        <f t="shared" si="22"/>
        <v>0</v>
      </c>
      <c r="BN50" s="8">
        <f t="shared" si="23"/>
        <v>24.28</v>
      </c>
      <c r="BO50" s="8">
        <f t="shared" si="24"/>
        <v>24.28</v>
      </c>
      <c r="BP50" s="139">
        <f t="shared" si="25"/>
        <v>-24.28</v>
      </c>
      <c r="BQ50" s="139">
        <f t="shared" si="26"/>
        <v>-24.28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960</v>
      </c>
      <c r="G51" s="16">
        <f>'[3]24'!G53</f>
        <v>0</v>
      </c>
      <c r="H51" s="17">
        <f t="shared" si="27"/>
        <v>1280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24.28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24.28</v>
      </c>
      <c r="AE51" s="8">
        <f t="shared" si="11"/>
        <v>24.28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24.28</v>
      </c>
      <c r="AL51" s="8">
        <f t="shared" si="31"/>
        <v>221.44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221.44</v>
      </c>
      <c r="AW51" s="199">
        <v>24.28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24.28</v>
      </c>
      <c r="BD51" s="199">
        <v>24.28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24.28</v>
      </c>
      <c r="BL51" s="8">
        <f t="shared" si="21"/>
        <v>0</v>
      </c>
      <c r="BM51" s="8">
        <f t="shared" si="22"/>
        <v>0</v>
      </c>
      <c r="BN51" s="8">
        <f t="shared" si="23"/>
        <v>24.28</v>
      </c>
      <c r="BO51" s="8">
        <f t="shared" si="24"/>
        <v>24.28</v>
      </c>
      <c r="BP51" s="139">
        <f t="shared" si="25"/>
        <v>-24.28</v>
      </c>
      <c r="BQ51" s="139">
        <f t="shared" si="26"/>
        <v>-24.28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960</v>
      </c>
      <c r="G52" s="16">
        <f>'[3]24'!G54</f>
        <v>0</v>
      </c>
      <c r="H52" s="17">
        <f t="shared" si="27"/>
        <v>1280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24.28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24.28</v>
      </c>
      <c r="AE52" s="8">
        <f t="shared" si="11"/>
        <v>24.28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24.28</v>
      </c>
      <c r="AL52" s="8">
        <f t="shared" si="31"/>
        <v>221.44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221.44</v>
      </c>
      <c r="AW52" s="199">
        <v>24.28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24.28</v>
      </c>
      <c r="BD52" s="199">
        <v>24.28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24.28</v>
      </c>
      <c r="BL52" s="8">
        <f t="shared" si="21"/>
        <v>0</v>
      </c>
      <c r="BM52" s="8">
        <f t="shared" si="22"/>
        <v>0</v>
      </c>
      <c r="BN52" s="8">
        <f t="shared" si="23"/>
        <v>24.28</v>
      </c>
      <c r="BO52" s="8">
        <f t="shared" si="24"/>
        <v>24.28</v>
      </c>
      <c r="BP52" s="139">
        <f t="shared" si="25"/>
        <v>-24.28</v>
      </c>
      <c r="BQ52" s="139">
        <f t="shared" si="26"/>
        <v>-24.28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960</v>
      </c>
      <c r="G53" s="16">
        <f>'[3]24'!G55</f>
        <v>0</v>
      </c>
      <c r="H53" s="17">
        <f t="shared" si="27"/>
        <v>1280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24.28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24.28</v>
      </c>
      <c r="AE53" s="8">
        <f t="shared" si="11"/>
        <v>24.28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24.28</v>
      </c>
      <c r="AL53" s="8">
        <f t="shared" si="31"/>
        <v>221.44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221.44</v>
      </c>
      <c r="AW53" s="199">
        <v>24.28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24.28</v>
      </c>
      <c r="BD53" s="199">
        <v>24.28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24.28</v>
      </c>
      <c r="BL53" s="8">
        <f t="shared" si="21"/>
        <v>0</v>
      </c>
      <c r="BM53" s="8">
        <f t="shared" si="22"/>
        <v>0</v>
      </c>
      <c r="BN53" s="8">
        <f t="shared" si="23"/>
        <v>24.28</v>
      </c>
      <c r="BO53" s="8">
        <f t="shared" si="24"/>
        <v>24.28</v>
      </c>
      <c r="BP53" s="139">
        <f t="shared" si="25"/>
        <v>-24.28</v>
      </c>
      <c r="BQ53" s="139">
        <f t="shared" si="26"/>
        <v>-24.28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960</v>
      </c>
      <c r="G54" s="16">
        <f>'[3]24'!G56</f>
        <v>0</v>
      </c>
      <c r="H54" s="17">
        <f t="shared" si="27"/>
        <v>1280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24.28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24.28</v>
      </c>
      <c r="AE54" s="8">
        <f t="shared" si="11"/>
        <v>24.28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24.28</v>
      </c>
      <c r="AL54" s="8">
        <f t="shared" si="31"/>
        <v>221.44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221.44</v>
      </c>
      <c r="AW54" s="199">
        <v>24.28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24.28</v>
      </c>
      <c r="BD54" s="199">
        <v>24.28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24.28</v>
      </c>
      <c r="BL54" s="8">
        <f t="shared" si="21"/>
        <v>0</v>
      </c>
      <c r="BM54" s="8">
        <f t="shared" si="22"/>
        <v>0</v>
      </c>
      <c r="BN54" s="8">
        <f t="shared" si="23"/>
        <v>24.28</v>
      </c>
      <c r="BO54" s="8">
        <f t="shared" si="24"/>
        <v>24.28</v>
      </c>
      <c r="BP54" s="139">
        <f t="shared" si="25"/>
        <v>-24.28</v>
      </c>
      <c r="BQ54" s="139">
        <f t="shared" si="26"/>
        <v>-24.28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960</v>
      </c>
      <c r="G55" s="16">
        <f>'[3]24'!G57</f>
        <v>0</v>
      </c>
      <c r="H55" s="17">
        <f t="shared" si="27"/>
        <v>1280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24.28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24.28</v>
      </c>
      <c r="AE55" s="8">
        <f t="shared" si="11"/>
        <v>24.28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24.28</v>
      </c>
      <c r="AL55" s="8">
        <f t="shared" si="31"/>
        <v>221.44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221.44</v>
      </c>
      <c r="AW55" s="199">
        <v>24.28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24.28</v>
      </c>
      <c r="BD55" s="199">
        <v>24.28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24.28</v>
      </c>
      <c r="BL55" s="8">
        <f t="shared" si="21"/>
        <v>0</v>
      </c>
      <c r="BM55" s="8">
        <f t="shared" si="22"/>
        <v>0</v>
      </c>
      <c r="BN55" s="8">
        <f t="shared" si="23"/>
        <v>24.28</v>
      </c>
      <c r="BO55" s="8">
        <f t="shared" si="24"/>
        <v>24.28</v>
      </c>
      <c r="BP55" s="139">
        <f t="shared" si="25"/>
        <v>-24.28</v>
      </c>
      <c r="BQ55" s="139">
        <f t="shared" si="26"/>
        <v>-24.28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960</v>
      </c>
      <c r="G56" s="16">
        <f>'[3]24'!G58</f>
        <v>0</v>
      </c>
      <c r="H56" s="17">
        <f t="shared" si="27"/>
        <v>1280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24.28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24.28</v>
      </c>
      <c r="AE56" s="8">
        <f t="shared" si="11"/>
        <v>24.28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24.28</v>
      </c>
      <c r="AL56" s="8">
        <f t="shared" si="31"/>
        <v>221.44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221.44</v>
      </c>
      <c r="AW56" s="199">
        <v>24.28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24.28</v>
      </c>
      <c r="BD56" s="199">
        <v>24.28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24.28</v>
      </c>
      <c r="BL56" s="8">
        <f t="shared" si="21"/>
        <v>0</v>
      </c>
      <c r="BM56" s="8">
        <f t="shared" si="22"/>
        <v>0</v>
      </c>
      <c r="BN56" s="8">
        <f t="shared" si="23"/>
        <v>24.28</v>
      </c>
      <c r="BO56" s="8">
        <f t="shared" si="24"/>
        <v>24.28</v>
      </c>
      <c r="BP56" s="139">
        <f t="shared" si="25"/>
        <v>-24.28</v>
      </c>
      <c r="BQ56" s="139">
        <f t="shared" si="26"/>
        <v>-24.28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960</v>
      </c>
      <c r="G57" s="16">
        <f>'[3]24'!G59</f>
        <v>0</v>
      </c>
      <c r="H57" s="17">
        <f t="shared" si="27"/>
        <v>1280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24.28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24.28</v>
      </c>
      <c r="AE57" s="8">
        <f t="shared" si="11"/>
        <v>24.28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24.28</v>
      </c>
      <c r="AL57" s="8">
        <f t="shared" si="31"/>
        <v>221.44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221.44</v>
      </c>
      <c r="AW57" s="199">
        <v>24.28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24.28</v>
      </c>
      <c r="BD57" s="199">
        <v>24.28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24.28</v>
      </c>
      <c r="BL57" s="8">
        <f t="shared" si="21"/>
        <v>0</v>
      </c>
      <c r="BM57" s="8">
        <f t="shared" si="22"/>
        <v>0</v>
      </c>
      <c r="BN57" s="8">
        <f t="shared" si="23"/>
        <v>24.28</v>
      </c>
      <c r="BO57" s="8">
        <f t="shared" si="24"/>
        <v>24.28</v>
      </c>
      <c r="BP57" s="139">
        <f t="shared" si="25"/>
        <v>-24.28</v>
      </c>
      <c r="BQ57" s="139">
        <f t="shared" si="26"/>
        <v>-24.28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960</v>
      </c>
      <c r="G58" s="16">
        <f>'[3]24'!G60</f>
        <v>0</v>
      </c>
      <c r="H58" s="17">
        <f t="shared" si="27"/>
        <v>1280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24.28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24.28</v>
      </c>
      <c r="AE58" s="8">
        <f t="shared" si="11"/>
        <v>24.28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24.28</v>
      </c>
      <c r="AL58" s="8">
        <f t="shared" si="31"/>
        <v>221.44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221.44</v>
      </c>
      <c r="AW58" s="199">
        <v>24.28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24.28</v>
      </c>
      <c r="BD58" s="199">
        <v>24.28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24.28</v>
      </c>
      <c r="BL58" s="8">
        <f t="shared" si="21"/>
        <v>0</v>
      </c>
      <c r="BM58" s="8">
        <f t="shared" si="22"/>
        <v>0</v>
      </c>
      <c r="BN58" s="8">
        <f t="shared" si="23"/>
        <v>24.28</v>
      </c>
      <c r="BO58" s="8">
        <f t="shared" si="24"/>
        <v>24.28</v>
      </c>
      <c r="BP58" s="139">
        <f t="shared" si="25"/>
        <v>-24.28</v>
      </c>
      <c r="BQ58" s="139">
        <f t="shared" si="26"/>
        <v>-24.28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960</v>
      </c>
      <c r="G59" s="16">
        <f>'[3]24'!G61</f>
        <v>0</v>
      </c>
      <c r="H59" s="17">
        <f t="shared" si="27"/>
        <v>1280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24.28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24.28</v>
      </c>
      <c r="AE59" s="8">
        <f t="shared" si="11"/>
        <v>24.28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24.28</v>
      </c>
      <c r="AL59" s="8">
        <f t="shared" si="31"/>
        <v>221.44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221.44</v>
      </c>
      <c r="AW59" s="199">
        <v>24.28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24.28</v>
      </c>
      <c r="BD59" s="199">
        <v>24.28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24.28</v>
      </c>
      <c r="BL59" s="8">
        <f t="shared" si="21"/>
        <v>0</v>
      </c>
      <c r="BM59" s="8">
        <f t="shared" si="22"/>
        <v>0</v>
      </c>
      <c r="BN59" s="8">
        <f t="shared" si="23"/>
        <v>24.28</v>
      </c>
      <c r="BO59" s="8">
        <f t="shared" si="24"/>
        <v>24.28</v>
      </c>
      <c r="BP59" s="139">
        <f t="shared" si="25"/>
        <v>-24.28</v>
      </c>
      <c r="BQ59" s="139">
        <f t="shared" si="26"/>
        <v>-24.28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960</v>
      </c>
      <c r="G60" s="16">
        <f>'[3]24'!G62</f>
        <v>0</v>
      </c>
      <c r="H60" s="17">
        <f t="shared" si="27"/>
        <v>1280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24.28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24.28</v>
      </c>
      <c r="AE60" s="8">
        <f t="shared" si="11"/>
        <v>24.28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24.28</v>
      </c>
      <c r="AL60" s="8">
        <f t="shared" si="31"/>
        <v>221.44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221.44</v>
      </c>
      <c r="AW60" s="199">
        <v>24.28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24.28</v>
      </c>
      <c r="BD60" s="199">
        <v>24.28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24.28</v>
      </c>
      <c r="BL60" s="8">
        <f t="shared" si="21"/>
        <v>0</v>
      </c>
      <c r="BM60" s="8">
        <f t="shared" si="22"/>
        <v>0</v>
      </c>
      <c r="BN60" s="8">
        <f t="shared" si="23"/>
        <v>24.28</v>
      </c>
      <c r="BO60" s="8">
        <f t="shared" si="24"/>
        <v>24.28</v>
      </c>
      <c r="BP60" s="139">
        <f t="shared" si="25"/>
        <v>-24.28</v>
      </c>
      <c r="BQ60" s="139">
        <f t="shared" si="26"/>
        <v>-24.28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960</v>
      </c>
      <c r="G61" s="16">
        <f>'[3]24'!G63</f>
        <v>0</v>
      </c>
      <c r="H61" s="17">
        <f t="shared" si="27"/>
        <v>1280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24.28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24.28</v>
      </c>
      <c r="AE61" s="8">
        <f t="shared" si="11"/>
        <v>24.28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24.28</v>
      </c>
      <c r="AL61" s="8">
        <f t="shared" si="31"/>
        <v>221.44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221.44</v>
      </c>
      <c r="AW61" s="199">
        <v>24.28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24.28</v>
      </c>
      <c r="BD61" s="199">
        <v>24.28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24.28</v>
      </c>
      <c r="BL61" s="8">
        <f t="shared" si="21"/>
        <v>0</v>
      </c>
      <c r="BM61" s="8">
        <f t="shared" si="22"/>
        <v>0</v>
      </c>
      <c r="BN61" s="8">
        <f t="shared" si="23"/>
        <v>24.28</v>
      </c>
      <c r="BO61" s="8">
        <f t="shared" si="24"/>
        <v>24.28</v>
      </c>
      <c r="BP61" s="139">
        <f t="shared" si="25"/>
        <v>-24.28</v>
      </c>
      <c r="BQ61" s="139">
        <f t="shared" si="26"/>
        <v>-24.28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960</v>
      </c>
      <c r="G62" s="16">
        <f>'[3]24'!G64</f>
        <v>0</v>
      </c>
      <c r="H62" s="17">
        <f t="shared" si="27"/>
        <v>1280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24.28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24.28</v>
      </c>
      <c r="AE62" s="8">
        <f t="shared" si="11"/>
        <v>24.28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24.28</v>
      </c>
      <c r="AL62" s="8">
        <f t="shared" ref="AL62:AN98" si="35">Q62-X62-AE62</f>
        <v>221.44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221.44</v>
      </c>
      <c r="AW62" s="199">
        <v>24.28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24.28</v>
      </c>
      <c r="BD62" s="199">
        <v>24.28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24.28</v>
      </c>
      <c r="BL62" s="8">
        <f t="shared" si="21"/>
        <v>0</v>
      </c>
      <c r="BM62" s="8">
        <f t="shared" si="22"/>
        <v>0</v>
      </c>
      <c r="BN62" s="8">
        <f t="shared" si="23"/>
        <v>24.28</v>
      </c>
      <c r="BO62" s="8">
        <f t="shared" si="24"/>
        <v>24.28</v>
      </c>
      <c r="BP62" s="139">
        <f t="shared" si="25"/>
        <v>-24.28</v>
      </c>
      <c r="BQ62" s="139">
        <f t="shared" si="26"/>
        <v>-24.28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960</v>
      </c>
      <c r="G63" s="16">
        <f>'[3]24'!G65</f>
        <v>0</v>
      </c>
      <c r="H63" s="17">
        <f t="shared" si="27"/>
        <v>1280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24.28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24.28</v>
      </c>
      <c r="AE63" s="8">
        <f t="shared" si="11"/>
        <v>24.28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24.28</v>
      </c>
      <c r="AL63" s="8">
        <f t="shared" si="35"/>
        <v>221.44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221.44</v>
      </c>
      <c r="AW63" s="199">
        <v>24.28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24.28</v>
      </c>
      <c r="BD63" s="199">
        <v>24.28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24.28</v>
      </c>
      <c r="BL63" s="8">
        <f t="shared" si="21"/>
        <v>0</v>
      </c>
      <c r="BM63" s="8">
        <f t="shared" si="22"/>
        <v>0</v>
      </c>
      <c r="BN63" s="8">
        <f t="shared" si="23"/>
        <v>24.28</v>
      </c>
      <c r="BO63" s="8">
        <f t="shared" si="24"/>
        <v>24.28</v>
      </c>
      <c r="BP63" s="139">
        <f t="shared" si="25"/>
        <v>-24.28</v>
      </c>
      <c r="BQ63" s="139">
        <f t="shared" si="26"/>
        <v>-24.28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960</v>
      </c>
      <c r="G64" s="16">
        <f>'[3]24'!G66</f>
        <v>0</v>
      </c>
      <c r="H64" s="17">
        <f t="shared" si="27"/>
        <v>1280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24.28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24.28</v>
      </c>
      <c r="AE64" s="8">
        <f t="shared" si="11"/>
        <v>24.28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24.28</v>
      </c>
      <c r="AL64" s="8">
        <f t="shared" si="35"/>
        <v>221.44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221.44</v>
      </c>
      <c r="AW64" s="199">
        <v>24.28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24.28</v>
      </c>
      <c r="BD64" s="199">
        <v>24.28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24.28</v>
      </c>
      <c r="BL64" s="8">
        <f t="shared" si="21"/>
        <v>0</v>
      </c>
      <c r="BM64" s="8">
        <f t="shared" si="22"/>
        <v>0</v>
      </c>
      <c r="BN64" s="8">
        <f t="shared" si="23"/>
        <v>24.28</v>
      </c>
      <c r="BO64" s="8">
        <f t="shared" si="24"/>
        <v>24.28</v>
      </c>
      <c r="BP64" s="139">
        <f t="shared" si="25"/>
        <v>-24.28</v>
      </c>
      <c r="BQ64" s="139">
        <f t="shared" si="26"/>
        <v>-24.28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960</v>
      </c>
      <c r="G65" s="16">
        <f>'[3]24'!G67</f>
        <v>0</v>
      </c>
      <c r="H65" s="17">
        <f t="shared" si="27"/>
        <v>1280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24.28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24.28</v>
      </c>
      <c r="AE65" s="8">
        <f t="shared" si="11"/>
        <v>24.28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24.28</v>
      </c>
      <c r="AL65" s="8">
        <f t="shared" si="35"/>
        <v>221.44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221.44</v>
      </c>
      <c r="AW65" s="199">
        <v>24.28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24.28</v>
      </c>
      <c r="BD65" s="199">
        <v>24.28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24.28</v>
      </c>
      <c r="BL65" s="8">
        <f t="shared" si="21"/>
        <v>0</v>
      </c>
      <c r="BM65" s="8">
        <f t="shared" si="22"/>
        <v>0</v>
      </c>
      <c r="BN65" s="8">
        <f t="shared" si="23"/>
        <v>24.28</v>
      </c>
      <c r="BO65" s="8">
        <f t="shared" si="24"/>
        <v>24.28</v>
      </c>
      <c r="BP65" s="139">
        <f t="shared" si="25"/>
        <v>-24.28</v>
      </c>
      <c r="BQ65" s="139">
        <f t="shared" si="26"/>
        <v>-24.28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960</v>
      </c>
      <c r="G66" s="16">
        <f>'[3]24'!G68</f>
        <v>0</v>
      </c>
      <c r="H66" s="17">
        <f t="shared" si="27"/>
        <v>1280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24.28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24.28</v>
      </c>
      <c r="AE66" s="8">
        <f t="shared" si="11"/>
        <v>24.28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24.28</v>
      </c>
      <c r="AL66" s="8">
        <f t="shared" si="35"/>
        <v>221.44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221.44</v>
      </c>
      <c r="AW66" s="199">
        <v>24.28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24.28</v>
      </c>
      <c r="BD66" s="199">
        <v>24.28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24.28</v>
      </c>
      <c r="BL66" s="8">
        <f t="shared" si="21"/>
        <v>0</v>
      </c>
      <c r="BM66" s="8">
        <f t="shared" si="22"/>
        <v>0</v>
      </c>
      <c r="BN66" s="8">
        <f t="shared" si="23"/>
        <v>24.28</v>
      </c>
      <c r="BO66" s="8">
        <f t="shared" si="24"/>
        <v>24.28</v>
      </c>
      <c r="BP66" s="139">
        <f t="shared" si="25"/>
        <v>-24.28</v>
      </c>
      <c r="BQ66" s="139">
        <f t="shared" si="26"/>
        <v>-24.28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960</v>
      </c>
      <c r="G67" s="16">
        <f>'[3]24'!G69</f>
        <v>0</v>
      </c>
      <c r="H67" s="17">
        <f t="shared" si="27"/>
        <v>1280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24.28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24.28</v>
      </c>
      <c r="AE67" s="8">
        <f t="shared" si="11"/>
        <v>24.28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24.28</v>
      </c>
      <c r="AL67" s="8">
        <f t="shared" si="35"/>
        <v>221.44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221.44</v>
      </c>
      <c r="AW67" s="199">
        <v>24.28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24.28</v>
      </c>
      <c r="BD67" s="199">
        <v>24.28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24.28</v>
      </c>
      <c r="BL67" s="8">
        <f t="shared" si="21"/>
        <v>0</v>
      </c>
      <c r="BM67" s="8">
        <f t="shared" si="22"/>
        <v>0</v>
      </c>
      <c r="BN67" s="8">
        <f t="shared" si="23"/>
        <v>24.28</v>
      </c>
      <c r="BO67" s="8">
        <f t="shared" si="24"/>
        <v>24.28</v>
      </c>
      <c r="BP67" s="139">
        <f t="shared" si="25"/>
        <v>-24.28</v>
      </c>
      <c r="BQ67" s="139">
        <f t="shared" si="26"/>
        <v>-24.28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960</v>
      </c>
      <c r="G68" s="16">
        <f>'[3]24'!G70</f>
        <v>0</v>
      </c>
      <c r="H68" s="17">
        <f t="shared" si="27"/>
        <v>1280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24.28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24.28</v>
      </c>
      <c r="AE68" s="8">
        <f t="shared" ref="AE68:AE98" si="43">BD68</f>
        <v>24.28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24.28</v>
      </c>
      <c r="AL68" s="8">
        <f t="shared" si="35"/>
        <v>221.44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221.44</v>
      </c>
      <c r="AW68" s="199">
        <v>24.28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24.28</v>
      </c>
      <c r="BD68" s="199">
        <v>24.28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24.28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24.28</v>
      </c>
      <c r="BO68" s="8">
        <f t="shared" ref="BO68:BO98" si="56">BJ68</f>
        <v>24.28</v>
      </c>
      <c r="BP68" s="139">
        <f t="shared" ref="BP68:BP98" si="57">BL68-BN68</f>
        <v>-24.28</v>
      </c>
      <c r="BQ68" s="139">
        <f t="shared" ref="BQ68:BQ98" si="58">BM68-BO68</f>
        <v>-24.28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960</v>
      </c>
      <c r="G69" s="16">
        <f>'[3]24'!G71</f>
        <v>0</v>
      </c>
      <c r="H69" s="17">
        <f t="shared" ref="H69:H98" si="59">SUM(B69:G69)</f>
        <v>1280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24.28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24.28</v>
      </c>
      <c r="AE69" s="8">
        <f t="shared" si="43"/>
        <v>24.28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24.28</v>
      </c>
      <c r="AL69" s="8">
        <f t="shared" si="35"/>
        <v>221.44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221.44</v>
      </c>
      <c r="AW69" s="199">
        <v>24.28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24.28</v>
      </c>
      <c r="BD69" s="199">
        <v>24.28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24.28</v>
      </c>
      <c r="BL69" s="8">
        <f t="shared" si="53"/>
        <v>0</v>
      </c>
      <c r="BM69" s="8">
        <f t="shared" si="54"/>
        <v>0</v>
      </c>
      <c r="BN69" s="8">
        <f t="shared" si="55"/>
        <v>24.28</v>
      </c>
      <c r="BO69" s="8">
        <f t="shared" si="56"/>
        <v>24.28</v>
      </c>
      <c r="BP69" s="139">
        <f t="shared" si="57"/>
        <v>-24.28</v>
      </c>
      <c r="BQ69" s="139">
        <f t="shared" si="58"/>
        <v>-24.28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960</v>
      </c>
      <c r="G70" s="16">
        <f>'[3]24'!G72</f>
        <v>0</v>
      </c>
      <c r="H70" s="17">
        <f t="shared" si="59"/>
        <v>1280</v>
      </c>
      <c r="I70" s="15">
        <f>'[3]24'!J72</f>
        <v>270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24.28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24.28</v>
      </c>
      <c r="AE70" s="8">
        <f t="shared" si="43"/>
        <v>24.28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24.28</v>
      </c>
      <c r="AL70" s="8">
        <f t="shared" si="35"/>
        <v>221.44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221.44</v>
      </c>
      <c r="AW70" s="199">
        <v>24.28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24.28</v>
      </c>
      <c r="BD70" s="199">
        <v>24.28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24.28</v>
      </c>
      <c r="BL70" s="8">
        <f t="shared" si="53"/>
        <v>0</v>
      </c>
      <c r="BM70" s="8">
        <f t="shared" si="54"/>
        <v>0</v>
      </c>
      <c r="BN70" s="8">
        <f t="shared" si="55"/>
        <v>24.28</v>
      </c>
      <c r="BO70" s="8">
        <f t="shared" si="56"/>
        <v>24.28</v>
      </c>
      <c r="BP70" s="139">
        <f t="shared" si="57"/>
        <v>-24.28</v>
      </c>
      <c r="BQ70" s="139">
        <f t="shared" si="58"/>
        <v>-24.28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960</v>
      </c>
      <c r="G71" s="16">
        <f>'[3]24'!G73</f>
        <v>0</v>
      </c>
      <c r="H71" s="17">
        <f t="shared" si="59"/>
        <v>1280</v>
      </c>
      <c r="I71" s="15">
        <f>'[3]24'!J73</f>
        <v>270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24.28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24.28</v>
      </c>
      <c r="AE71" s="8">
        <f t="shared" si="43"/>
        <v>24.28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24.28</v>
      </c>
      <c r="AL71" s="8">
        <f t="shared" si="35"/>
        <v>221.44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221.44</v>
      </c>
      <c r="AW71" s="199">
        <v>24.28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24.28</v>
      </c>
      <c r="BD71" s="199">
        <v>24.28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24.28</v>
      </c>
      <c r="BL71" s="8">
        <f t="shared" si="53"/>
        <v>0</v>
      </c>
      <c r="BM71" s="8">
        <f t="shared" si="54"/>
        <v>0</v>
      </c>
      <c r="BN71" s="8">
        <f t="shared" si="55"/>
        <v>24.28</v>
      </c>
      <c r="BO71" s="8">
        <f t="shared" si="56"/>
        <v>24.28</v>
      </c>
      <c r="BP71" s="139">
        <f t="shared" si="57"/>
        <v>-24.28</v>
      </c>
      <c r="BQ71" s="139">
        <f t="shared" si="58"/>
        <v>-24.28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960</v>
      </c>
      <c r="G72" s="16">
        <f>'[3]24'!G74</f>
        <v>0</v>
      </c>
      <c r="H72" s="17">
        <f t="shared" si="59"/>
        <v>1280</v>
      </c>
      <c r="I72" s="15">
        <f>'[3]24'!J74</f>
        <v>270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24.28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24.28</v>
      </c>
      <c r="AE72" s="8">
        <f t="shared" si="43"/>
        <v>24.28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24.28</v>
      </c>
      <c r="AL72" s="8">
        <f t="shared" si="35"/>
        <v>221.44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221.44</v>
      </c>
      <c r="AW72" s="199">
        <v>24.28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24.28</v>
      </c>
      <c r="BD72" s="199">
        <v>24.28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24.28</v>
      </c>
      <c r="BL72" s="8">
        <f t="shared" si="53"/>
        <v>0</v>
      </c>
      <c r="BM72" s="8">
        <f t="shared" si="54"/>
        <v>0</v>
      </c>
      <c r="BN72" s="8">
        <f t="shared" si="55"/>
        <v>24.28</v>
      </c>
      <c r="BO72" s="8">
        <f t="shared" si="56"/>
        <v>24.28</v>
      </c>
      <c r="BP72" s="139">
        <f t="shared" si="57"/>
        <v>-24.28</v>
      </c>
      <c r="BQ72" s="139">
        <f t="shared" si="58"/>
        <v>-24.28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960</v>
      </c>
      <c r="G73" s="16">
        <f>'[3]24'!G75</f>
        <v>0</v>
      </c>
      <c r="H73" s="17">
        <f t="shared" si="59"/>
        <v>1280</v>
      </c>
      <c r="I73" s="15">
        <f>'[3]24'!J75</f>
        <v>270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24.28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24.28</v>
      </c>
      <c r="AE73" s="8">
        <f t="shared" si="43"/>
        <v>24.28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24.28</v>
      </c>
      <c r="AL73" s="8">
        <f t="shared" si="35"/>
        <v>221.44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221.44</v>
      </c>
      <c r="AW73" s="199">
        <v>24.28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24.28</v>
      </c>
      <c r="BD73" s="199">
        <v>24.28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24.28</v>
      </c>
      <c r="BL73" s="8">
        <f t="shared" si="53"/>
        <v>0</v>
      </c>
      <c r="BM73" s="8">
        <f t="shared" si="54"/>
        <v>0</v>
      </c>
      <c r="BN73" s="8">
        <f t="shared" si="55"/>
        <v>24.28</v>
      </c>
      <c r="BO73" s="8">
        <f t="shared" si="56"/>
        <v>24.28</v>
      </c>
      <c r="BP73" s="139">
        <f t="shared" si="57"/>
        <v>-24.28</v>
      </c>
      <c r="BQ73" s="139">
        <f t="shared" si="58"/>
        <v>-24.28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960</v>
      </c>
      <c r="G74" s="16">
        <f>'[3]24'!G76</f>
        <v>0</v>
      </c>
      <c r="H74" s="17">
        <f t="shared" si="59"/>
        <v>1280</v>
      </c>
      <c r="I74" s="15">
        <f>'[3]24'!J76</f>
        <v>270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24.28</v>
      </c>
      <c r="AE74" s="8">
        <f t="shared" si="43"/>
        <v>24.28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24.28</v>
      </c>
      <c r="AL74" s="8">
        <f t="shared" si="35"/>
        <v>221.44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221.44</v>
      </c>
      <c r="AW74" s="199">
        <v>24.28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24.28</v>
      </c>
      <c r="BD74" s="199">
        <v>24.28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24.28</v>
      </c>
      <c r="BL74" s="8">
        <f t="shared" si="53"/>
        <v>0</v>
      </c>
      <c r="BM74" s="8">
        <f t="shared" si="54"/>
        <v>0</v>
      </c>
      <c r="BN74" s="8">
        <f t="shared" si="55"/>
        <v>24.28</v>
      </c>
      <c r="BO74" s="8">
        <f t="shared" si="56"/>
        <v>24.28</v>
      </c>
      <c r="BP74" s="139">
        <f t="shared" si="57"/>
        <v>-24.28</v>
      </c>
      <c r="BQ74" s="139">
        <f t="shared" si="58"/>
        <v>-24.28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980</v>
      </c>
      <c r="G75" s="16">
        <f>'[3]24'!G77</f>
        <v>0</v>
      </c>
      <c r="H75" s="17">
        <f t="shared" si="59"/>
        <v>1300</v>
      </c>
      <c r="I75" s="15">
        <f>'[3]24'!J77</f>
        <v>270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24.28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24.28</v>
      </c>
      <c r="AE75" s="8">
        <f t="shared" si="43"/>
        <v>24.28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24.28</v>
      </c>
      <c r="AL75" s="8">
        <f t="shared" si="35"/>
        <v>221.44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221.44</v>
      </c>
      <c r="AW75" s="199">
        <v>24.28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24.28</v>
      </c>
      <c r="BD75" s="199">
        <v>24.28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24.28</v>
      </c>
      <c r="BL75" s="8">
        <f t="shared" si="53"/>
        <v>0</v>
      </c>
      <c r="BM75" s="8">
        <f t="shared" si="54"/>
        <v>0</v>
      </c>
      <c r="BN75" s="8">
        <f t="shared" si="55"/>
        <v>24.28</v>
      </c>
      <c r="BO75" s="8">
        <f t="shared" si="56"/>
        <v>24.28</v>
      </c>
      <c r="BP75" s="139">
        <f t="shared" si="57"/>
        <v>-24.28</v>
      </c>
      <c r="BQ75" s="139">
        <f t="shared" si="58"/>
        <v>-24.28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980</v>
      </c>
      <c r="G76" s="16">
        <f>'[3]24'!G78</f>
        <v>0</v>
      </c>
      <c r="H76" s="17">
        <f t="shared" si="59"/>
        <v>1300</v>
      </c>
      <c r="I76" s="15">
        <f>'[3]24'!J78</f>
        <v>270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24.28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24.28</v>
      </c>
      <c r="AE76" s="8">
        <f t="shared" si="43"/>
        <v>24.28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24.28</v>
      </c>
      <c r="AL76" s="8">
        <f t="shared" si="35"/>
        <v>221.44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221.44</v>
      </c>
      <c r="AW76" s="199">
        <v>24.28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24.28</v>
      </c>
      <c r="BD76" s="199">
        <v>24.28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24.28</v>
      </c>
      <c r="BL76" s="8">
        <f t="shared" si="53"/>
        <v>0</v>
      </c>
      <c r="BM76" s="8">
        <f t="shared" si="54"/>
        <v>0</v>
      </c>
      <c r="BN76" s="8">
        <f t="shared" si="55"/>
        <v>24.28</v>
      </c>
      <c r="BO76" s="8">
        <f t="shared" si="56"/>
        <v>24.28</v>
      </c>
      <c r="BP76" s="139">
        <f t="shared" si="57"/>
        <v>-24.28</v>
      </c>
      <c r="BQ76" s="139">
        <f t="shared" si="58"/>
        <v>-24.28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980</v>
      </c>
      <c r="G77" s="16">
        <f>'[3]24'!G79</f>
        <v>0</v>
      </c>
      <c r="H77" s="17">
        <f t="shared" si="59"/>
        <v>1300</v>
      </c>
      <c r="I77" s="15">
        <f>'[3]24'!J79</f>
        <v>270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24.28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24.28</v>
      </c>
      <c r="AE77" s="8">
        <f t="shared" si="43"/>
        <v>24.28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24.28</v>
      </c>
      <c r="AL77" s="8">
        <f t="shared" si="35"/>
        <v>221.44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221.44</v>
      </c>
      <c r="AW77" s="199">
        <v>24.28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24.28</v>
      </c>
      <c r="BD77" s="199">
        <v>24.28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24.28</v>
      </c>
      <c r="BL77" s="8">
        <f t="shared" si="53"/>
        <v>0</v>
      </c>
      <c r="BM77" s="8">
        <f t="shared" si="54"/>
        <v>0</v>
      </c>
      <c r="BN77" s="8">
        <f t="shared" si="55"/>
        <v>24.28</v>
      </c>
      <c r="BO77" s="8">
        <f t="shared" si="56"/>
        <v>24.28</v>
      </c>
      <c r="BP77" s="139">
        <f t="shared" si="57"/>
        <v>-24.28</v>
      </c>
      <c r="BQ77" s="139">
        <f t="shared" si="58"/>
        <v>-24.28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980</v>
      </c>
      <c r="G78" s="16">
        <f>'[3]24'!G80</f>
        <v>0</v>
      </c>
      <c r="H78" s="17">
        <f t="shared" si="59"/>
        <v>1300</v>
      </c>
      <c r="I78" s="15">
        <f>'[3]24'!J80</f>
        <v>270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24.28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24.28</v>
      </c>
      <c r="AE78" s="8">
        <f t="shared" si="43"/>
        <v>24.28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24.28</v>
      </c>
      <c r="AL78" s="8">
        <f t="shared" si="35"/>
        <v>221.44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221.44</v>
      </c>
      <c r="AW78" s="199">
        <v>24.28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24.28</v>
      </c>
      <c r="BD78" s="199">
        <v>24.28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24.28</v>
      </c>
      <c r="BL78" s="8">
        <f t="shared" si="53"/>
        <v>0</v>
      </c>
      <c r="BM78" s="8">
        <f t="shared" si="54"/>
        <v>0</v>
      </c>
      <c r="BN78" s="8">
        <f t="shared" si="55"/>
        <v>24.28</v>
      </c>
      <c r="BO78" s="8">
        <f t="shared" si="56"/>
        <v>24.28</v>
      </c>
      <c r="BP78" s="139">
        <f t="shared" si="57"/>
        <v>-24.28</v>
      </c>
      <c r="BQ78" s="139">
        <f t="shared" si="58"/>
        <v>-24.28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980</v>
      </c>
      <c r="G79" s="16">
        <f>'[3]24'!G81</f>
        <v>0</v>
      </c>
      <c r="H79" s="17">
        <f t="shared" si="59"/>
        <v>1300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24.28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24.28</v>
      </c>
      <c r="AE79" s="8">
        <f t="shared" si="43"/>
        <v>24.28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24.28</v>
      </c>
      <c r="AL79" s="8">
        <f t="shared" si="35"/>
        <v>221.44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221.44</v>
      </c>
      <c r="AW79" s="199">
        <v>24.28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24.28</v>
      </c>
      <c r="BD79" s="199">
        <v>24.28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24.28</v>
      </c>
      <c r="BL79" s="8">
        <f t="shared" si="53"/>
        <v>0</v>
      </c>
      <c r="BM79" s="8">
        <f t="shared" si="54"/>
        <v>0</v>
      </c>
      <c r="BN79" s="8">
        <f t="shared" si="55"/>
        <v>24.28</v>
      </c>
      <c r="BO79" s="8">
        <f t="shared" si="56"/>
        <v>24.28</v>
      </c>
      <c r="BP79" s="139">
        <f t="shared" si="57"/>
        <v>-24.28</v>
      </c>
      <c r="BQ79" s="139">
        <f t="shared" si="58"/>
        <v>-24.28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980</v>
      </c>
      <c r="G80" s="16">
        <f>'[3]24'!G82</f>
        <v>0</v>
      </c>
      <c r="H80" s="17">
        <f t="shared" si="59"/>
        <v>1300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24.28</v>
      </c>
      <c r="AE80" s="8">
        <f t="shared" si="43"/>
        <v>24.28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24.28</v>
      </c>
      <c r="AL80" s="8">
        <f t="shared" si="35"/>
        <v>221.44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221.44</v>
      </c>
      <c r="AW80" s="199">
        <v>24.28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24.28</v>
      </c>
      <c r="BD80" s="199">
        <v>24.28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24.28</v>
      </c>
      <c r="BL80" s="8">
        <f t="shared" si="53"/>
        <v>0</v>
      </c>
      <c r="BM80" s="8">
        <f t="shared" si="54"/>
        <v>0</v>
      </c>
      <c r="BN80" s="8">
        <f t="shared" si="55"/>
        <v>24.28</v>
      </c>
      <c r="BO80" s="8">
        <f t="shared" si="56"/>
        <v>24.28</v>
      </c>
      <c r="BP80" s="139">
        <f t="shared" si="57"/>
        <v>-24.28</v>
      </c>
      <c r="BQ80" s="139">
        <f t="shared" si="58"/>
        <v>-24.28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980</v>
      </c>
      <c r="G81" s="16">
        <f>'[3]24'!G83</f>
        <v>0</v>
      </c>
      <c r="H81" s="17">
        <f t="shared" si="59"/>
        <v>1300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24.28</v>
      </c>
      <c r="AE81" s="8">
        <f t="shared" si="43"/>
        <v>24.28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24.28</v>
      </c>
      <c r="AL81" s="8">
        <f t="shared" si="35"/>
        <v>221.44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221.44</v>
      </c>
      <c r="AW81" s="199">
        <v>24.28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24.28</v>
      </c>
      <c r="BD81" s="199">
        <v>24.28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24.28</v>
      </c>
      <c r="BL81" s="8">
        <f t="shared" si="53"/>
        <v>0</v>
      </c>
      <c r="BM81" s="8">
        <f t="shared" si="54"/>
        <v>0</v>
      </c>
      <c r="BN81" s="8">
        <f t="shared" si="55"/>
        <v>24.28</v>
      </c>
      <c r="BO81" s="8">
        <f t="shared" si="56"/>
        <v>24.28</v>
      </c>
      <c r="BP81" s="139">
        <f t="shared" si="57"/>
        <v>-24.28</v>
      </c>
      <c r="BQ81" s="139">
        <f t="shared" si="58"/>
        <v>-24.28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980</v>
      </c>
      <c r="G82" s="16">
        <f>'[3]24'!G84</f>
        <v>0</v>
      </c>
      <c r="H82" s="17">
        <f t="shared" si="59"/>
        <v>1300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24.28</v>
      </c>
      <c r="AE82" s="8">
        <f t="shared" si="43"/>
        <v>24.28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24.28</v>
      </c>
      <c r="AL82" s="8">
        <f t="shared" si="35"/>
        <v>221.44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221.44</v>
      </c>
      <c r="AW82" s="199">
        <v>24.28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24.28</v>
      </c>
      <c r="BD82" s="199">
        <v>24.28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24.28</v>
      </c>
      <c r="BL82" s="8">
        <f t="shared" si="53"/>
        <v>0</v>
      </c>
      <c r="BM82" s="8">
        <f t="shared" si="54"/>
        <v>0</v>
      </c>
      <c r="BN82" s="8">
        <f t="shared" si="55"/>
        <v>24.28</v>
      </c>
      <c r="BO82" s="8">
        <f t="shared" si="56"/>
        <v>24.28</v>
      </c>
      <c r="BP82" s="139">
        <f t="shared" si="57"/>
        <v>-24.28</v>
      </c>
      <c r="BQ82" s="139">
        <f t="shared" si="58"/>
        <v>-24.28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980</v>
      </c>
      <c r="G83" s="16">
        <f>'[3]24'!G85</f>
        <v>0</v>
      </c>
      <c r="H83" s="17">
        <f t="shared" si="59"/>
        <v>1300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W83" s="199">
        <v>24.28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24.28</v>
      </c>
      <c r="BD83" s="199">
        <v>24.28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24.28</v>
      </c>
      <c r="BL83" s="8">
        <f t="shared" si="53"/>
        <v>0</v>
      </c>
      <c r="BM83" s="8">
        <f t="shared" si="54"/>
        <v>0</v>
      </c>
      <c r="BN83" s="8">
        <f t="shared" si="55"/>
        <v>24.28</v>
      </c>
      <c r="BO83" s="8">
        <f t="shared" si="56"/>
        <v>24.28</v>
      </c>
      <c r="BP83" s="139">
        <f t="shared" si="57"/>
        <v>-24.28</v>
      </c>
      <c r="BQ83" s="139">
        <f t="shared" si="58"/>
        <v>-24.28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980</v>
      </c>
      <c r="G84" s="16">
        <f>'[3]24'!G86</f>
        <v>0</v>
      </c>
      <c r="H84" s="17">
        <f t="shared" si="59"/>
        <v>1300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W84" s="199">
        <v>24.28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24.28</v>
      </c>
      <c r="BD84" s="199">
        <v>24.28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24.28</v>
      </c>
      <c r="BL84" s="8">
        <f t="shared" si="53"/>
        <v>0</v>
      </c>
      <c r="BM84" s="8">
        <f t="shared" si="54"/>
        <v>0</v>
      </c>
      <c r="BN84" s="8">
        <f t="shared" si="55"/>
        <v>24.28</v>
      </c>
      <c r="BO84" s="8">
        <f t="shared" si="56"/>
        <v>24.28</v>
      </c>
      <c r="BP84" s="139">
        <f t="shared" si="57"/>
        <v>-24.28</v>
      </c>
      <c r="BQ84" s="139">
        <f t="shared" si="58"/>
        <v>-24.28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980</v>
      </c>
      <c r="G85" s="16">
        <f>'[3]24'!G87</f>
        <v>0</v>
      </c>
      <c r="H85" s="17">
        <f t="shared" si="59"/>
        <v>1300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W85" s="199">
        <v>24.28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24.28</v>
      </c>
      <c r="BD85" s="199">
        <v>24.28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24.28</v>
      </c>
      <c r="BL85" s="8">
        <f t="shared" si="53"/>
        <v>0</v>
      </c>
      <c r="BM85" s="8">
        <f t="shared" si="54"/>
        <v>0</v>
      </c>
      <c r="BN85" s="8">
        <f t="shared" si="55"/>
        <v>24.28</v>
      </c>
      <c r="BO85" s="8">
        <f t="shared" si="56"/>
        <v>24.28</v>
      </c>
      <c r="BP85" s="139">
        <f t="shared" si="57"/>
        <v>-24.28</v>
      </c>
      <c r="BQ85" s="139">
        <f t="shared" si="58"/>
        <v>-24.28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980</v>
      </c>
      <c r="G86" s="16">
        <f>'[3]24'!G88</f>
        <v>0</v>
      </c>
      <c r="H86" s="17">
        <f t="shared" si="59"/>
        <v>1300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W86" s="199">
        <v>24.28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24.28</v>
      </c>
      <c r="BD86" s="199">
        <v>24.28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24.28</v>
      </c>
      <c r="BL86" s="8">
        <f t="shared" si="53"/>
        <v>0</v>
      </c>
      <c r="BM86" s="8">
        <f t="shared" si="54"/>
        <v>0</v>
      </c>
      <c r="BN86" s="8">
        <f t="shared" si="55"/>
        <v>24.28</v>
      </c>
      <c r="BO86" s="8">
        <f t="shared" si="56"/>
        <v>24.28</v>
      </c>
      <c r="BP86" s="139">
        <f t="shared" si="57"/>
        <v>-24.28</v>
      </c>
      <c r="BQ86" s="139">
        <f t="shared" si="58"/>
        <v>-24.28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980</v>
      </c>
      <c r="G87" s="16">
        <f>'[3]24'!G89</f>
        <v>0</v>
      </c>
      <c r="H87" s="17">
        <f t="shared" si="59"/>
        <v>1300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W87" s="199">
        <v>24.28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24.28</v>
      </c>
      <c r="BD87" s="199">
        <v>24.28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24.28</v>
      </c>
      <c r="BL87" s="8">
        <f t="shared" si="53"/>
        <v>0</v>
      </c>
      <c r="BM87" s="8">
        <f t="shared" si="54"/>
        <v>0</v>
      </c>
      <c r="BN87" s="8">
        <f t="shared" si="55"/>
        <v>24.28</v>
      </c>
      <c r="BO87" s="8">
        <f t="shared" si="56"/>
        <v>24.28</v>
      </c>
      <c r="BP87" s="139">
        <f t="shared" si="57"/>
        <v>-24.28</v>
      </c>
      <c r="BQ87" s="139">
        <f t="shared" si="58"/>
        <v>-24.28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980</v>
      </c>
      <c r="G88" s="16">
        <f>'[3]24'!G90</f>
        <v>0</v>
      </c>
      <c r="H88" s="17">
        <f t="shared" si="59"/>
        <v>1300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W88" s="199">
        <v>24.28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24.28</v>
      </c>
      <c r="BD88" s="199">
        <v>24.28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24.28</v>
      </c>
      <c r="BL88" s="8">
        <f t="shared" si="53"/>
        <v>0</v>
      </c>
      <c r="BM88" s="8">
        <f t="shared" si="54"/>
        <v>0</v>
      </c>
      <c r="BN88" s="8">
        <f t="shared" si="55"/>
        <v>24.28</v>
      </c>
      <c r="BO88" s="8">
        <f t="shared" si="56"/>
        <v>24.28</v>
      </c>
      <c r="BP88" s="139">
        <f t="shared" si="57"/>
        <v>-24.28</v>
      </c>
      <c r="BQ88" s="139">
        <f t="shared" si="58"/>
        <v>-24.28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980</v>
      </c>
      <c r="G89" s="16">
        <f>'[3]24'!G91</f>
        <v>0</v>
      </c>
      <c r="H89" s="17">
        <f t="shared" si="59"/>
        <v>1300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199">
        <v>26.99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26.99</v>
      </c>
      <c r="BD89" s="199">
        <v>26.99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39">
        <f t="shared" si="57"/>
        <v>-26.99</v>
      </c>
      <c r="BQ89" s="139">
        <f t="shared" si="58"/>
        <v>-26.99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980</v>
      </c>
      <c r="G90" s="16">
        <f>'[3]24'!G92</f>
        <v>0</v>
      </c>
      <c r="H90" s="17">
        <f t="shared" si="59"/>
        <v>1300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199">
        <v>26.99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26.99</v>
      </c>
      <c r="BD90" s="199">
        <v>26.99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39">
        <f t="shared" si="57"/>
        <v>-26.99</v>
      </c>
      <c r="BQ90" s="139">
        <f t="shared" si="58"/>
        <v>-26.99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980</v>
      </c>
      <c r="G91" s="16">
        <f>'[3]24'!G93</f>
        <v>0</v>
      </c>
      <c r="H91" s="17">
        <f t="shared" si="59"/>
        <v>1300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199">
        <v>26.99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26.99</v>
      </c>
      <c r="BD91" s="199">
        <v>26.99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39">
        <f t="shared" si="57"/>
        <v>-26.99</v>
      </c>
      <c r="BQ91" s="139">
        <f t="shared" si="58"/>
        <v>-26.99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980</v>
      </c>
      <c r="G92" s="16">
        <f>'[3]24'!G94</f>
        <v>0</v>
      </c>
      <c r="H92" s="17">
        <f t="shared" si="59"/>
        <v>1300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199">
        <v>26.99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26.99</v>
      </c>
      <c r="BD92" s="199">
        <v>26.99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39">
        <f t="shared" si="57"/>
        <v>-26.99</v>
      </c>
      <c r="BQ92" s="139">
        <f t="shared" si="58"/>
        <v>-26.99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980</v>
      </c>
      <c r="G93" s="16">
        <f>'[3]24'!G95</f>
        <v>0</v>
      </c>
      <c r="H93" s="17">
        <f t="shared" si="59"/>
        <v>1300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199">
        <v>26.99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26.99</v>
      </c>
      <c r="BD93" s="199">
        <v>26.99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39">
        <f t="shared" si="57"/>
        <v>-26.99</v>
      </c>
      <c r="BQ93" s="139">
        <f t="shared" si="58"/>
        <v>-26.99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980</v>
      </c>
      <c r="G94" s="16">
        <f>'[3]24'!G96</f>
        <v>0</v>
      </c>
      <c r="H94" s="17">
        <f t="shared" si="59"/>
        <v>1300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199">
        <v>26.99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26.99</v>
      </c>
      <c r="BD94" s="199">
        <v>26.99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39">
        <f t="shared" si="57"/>
        <v>-26.99</v>
      </c>
      <c r="BQ94" s="139">
        <f t="shared" si="58"/>
        <v>-26.99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980</v>
      </c>
      <c r="G95" s="16">
        <f>'[3]24'!G97</f>
        <v>0</v>
      </c>
      <c r="H95" s="17">
        <f t="shared" si="59"/>
        <v>1300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199">
        <v>26.99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26.99</v>
      </c>
      <c r="BD95" s="199">
        <v>26.99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39">
        <f t="shared" si="57"/>
        <v>-26.99</v>
      </c>
      <c r="BQ95" s="139">
        <f t="shared" si="58"/>
        <v>-26.99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980</v>
      </c>
      <c r="G96" s="16">
        <f>'[3]24'!G98</f>
        <v>0</v>
      </c>
      <c r="H96" s="17">
        <f t="shared" si="59"/>
        <v>1300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199">
        <v>26.99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26.99</v>
      </c>
      <c r="BD96" s="199">
        <v>26.99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39">
        <f t="shared" si="57"/>
        <v>-26.99</v>
      </c>
      <c r="BQ96" s="139">
        <f t="shared" si="58"/>
        <v>-26.99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980</v>
      </c>
      <c r="G97" s="16">
        <f>'[3]24'!G99</f>
        <v>0</v>
      </c>
      <c r="H97" s="17">
        <f t="shared" si="59"/>
        <v>1300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199">
        <v>26.99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26.99</v>
      </c>
      <c r="BD97" s="199">
        <v>26.99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39">
        <f t="shared" si="57"/>
        <v>-26.99</v>
      </c>
      <c r="BQ97" s="139">
        <f t="shared" si="58"/>
        <v>-26.99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980</v>
      </c>
      <c r="G98" s="16">
        <f>'[3]24'!G100</f>
        <v>0</v>
      </c>
      <c r="H98" s="17">
        <f t="shared" si="59"/>
        <v>1300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199">
        <v>26.99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26.99</v>
      </c>
      <c r="BD98" s="199">
        <v>26.99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39">
        <f t="shared" si="57"/>
        <v>-26.99</v>
      </c>
      <c r="BQ98" s="139">
        <f t="shared" si="58"/>
        <v>-26.99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0.57690999999999903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0.57690999999999903</v>
      </c>
      <c r="AE99" s="15">
        <f t="shared" si="62"/>
        <v>0.57690999999999903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0.57690999999999903</v>
      </c>
      <c r="AL99" s="15">
        <f t="shared" si="62"/>
        <v>5.3261799999999999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5.3261799999999999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0.57690999999999903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0.57690999999999903</v>
      </c>
      <c r="BD99" s="15">
        <f t="shared" si="62"/>
        <v>0.57690999999999903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0.57690999999999903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0.57690999999999903</v>
      </c>
      <c r="BO99" s="15">
        <f t="shared" si="63"/>
        <v>0.57690999999999903</v>
      </c>
      <c r="BP99" s="15">
        <f t="shared" si="63"/>
        <v>-0.57690999999999903</v>
      </c>
      <c r="BQ99" s="15">
        <f t="shared" si="63"/>
        <v>-0.57690999999999903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45223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45223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84" activePane="bottomRight" state="frozen"/>
      <selection activeCell="B3" sqref="B3"/>
      <selection pane="topRight" activeCell="B3" sqref="B3"/>
      <selection pane="bottomLeft" activeCell="B3" sqref="B3"/>
      <selection pane="bottomRight" activeCell="X14" sqref="X1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158</v>
      </c>
      <c r="E3">
        <f>PPCL!N3</f>
        <v>0</v>
      </c>
      <c r="F3">
        <f>B3+C3</f>
        <v>265</v>
      </c>
      <c r="G3">
        <f>D3+E3</f>
        <v>158</v>
      </c>
      <c r="H3" s="112"/>
      <c r="I3">
        <f>BRPL_EOD!AE3+BRPL_EOD!AF3</f>
        <v>45</v>
      </c>
      <c r="J3">
        <f>BYPL_EOD!AE3+BYPL_EOD!AF3</f>
        <v>25.42</v>
      </c>
      <c r="K3">
        <f>MES_EOD!AE3+MES_EOD!AF3</f>
        <v>9.59</v>
      </c>
      <c r="L3">
        <f>NDMC_EOD!AE3+NDMC_EOD!AF3</f>
        <v>47.5</v>
      </c>
      <c r="M3">
        <f>TPDDL_EOD!AE3+TPDDL_EOD!AF3</f>
        <v>30.5</v>
      </c>
      <c r="N3">
        <f t="shared" ref="N3:N66" si="0">SUM(I3:M3)</f>
        <v>158.01</v>
      </c>
      <c r="O3" s="112">
        <f t="shared" ref="O3:O66" si="1">G3-N3</f>
        <v>-9.9999999999909051E-3</v>
      </c>
      <c r="P3">
        <v>44.997152078982346</v>
      </c>
      <c r="Q3">
        <v>25.418391241060696</v>
      </c>
      <c r="R3">
        <v>9.5893930763875712</v>
      </c>
      <c r="S3">
        <v>47.496993861148034</v>
      </c>
      <c r="T3">
        <v>30.498069742421368</v>
      </c>
      <c r="U3" s="114">
        <f t="shared" ref="U3:U66" si="2">SUM(P3:T3)</f>
        <v>158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158</v>
      </c>
      <c r="E4">
        <f>PPCL!N4</f>
        <v>0</v>
      </c>
      <c r="F4">
        <f t="shared" ref="F4:F67" si="4">B4+C4</f>
        <v>265</v>
      </c>
      <c r="G4">
        <f t="shared" ref="G4:G67" si="5">D4+E4</f>
        <v>158</v>
      </c>
      <c r="H4" s="112"/>
      <c r="I4">
        <f>BRPL_EOD!AE4+BRPL_EOD!AF4</f>
        <v>45</v>
      </c>
      <c r="J4">
        <f>BYPL_EOD!AE4+BYPL_EOD!AF4</f>
        <v>25.42</v>
      </c>
      <c r="K4">
        <f>MES_EOD!AE4+MES_EOD!AF4</f>
        <v>9.59</v>
      </c>
      <c r="L4">
        <f>NDMC_EOD!AE4+NDMC_EOD!AF4</f>
        <v>47.5</v>
      </c>
      <c r="M4">
        <f>TPDDL_EOD!AE4+TPDDL_EOD!AF4</f>
        <v>30.5</v>
      </c>
      <c r="N4">
        <f t="shared" si="0"/>
        <v>158.01</v>
      </c>
      <c r="O4" s="112">
        <f t="shared" si="1"/>
        <v>-9.9999999999909051E-3</v>
      </c>
      <c r="P4">
        <v>44.997152078982346</v>
      </c>
      <c r="Q4">
        <v>25.418391241060696</v>
      </c>
      <c r="R4">
        <v>9.5893930763875712</v>
      </c>
      <c r="S4">
        <v>47.496993861148034</v>
      </c>
      <c r="T4">
        <v>30.498069742421368</v>
      </c>
      <c r="U4" s="114">
        <f t="shared" si="2"/>
        <v>158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158</v>
      </c>
      <c r="E5">
        <f>PPCL!N5</f>
        <v>0</v>
      </c>
      <c r="F5">
        <f t="shared" si="4"/>
        <v>265</v>
      </c>
      <c r="G5">
        <f t="shared" si="5"/>
        <v>158</v>
      </c>
      <c r="H5" s="112"/>
      <c r="I5">
        <f>BRPL_EOD!AE5+BRPL_EOD!AF5</f>
        <v>45</v>
      </c>
      <c r="J5">
        <f>BYPL_EOD!AE5+BYPL_EOD!AF5</f>
        <v>25.42</v>
      </c>
      <c r="K5">
        <f>MES_EOD!AE5+MES_EOD!AF5</f>
        <v>9.59</v>
      </c>
      <c r="L5">
        <f>NDMC_EOD!AE5+NDMC_EOD!AF5</f>
        <v>47.5</v>
      </c>
      <c r="M5">
        <f>TPDDL_EOD!AE5+TPDDL_EOD!AF5</f>
        <v>30.5</v>
      </c>
      <c r="N5">
        <f t="shared" si="0"/>
        <v>158.01</v>
      </c>
      <c r="O5" s="112">
        <f t="shared" si="1"/>
        <v>-9.9999999999909051E-3</v>
      </c>
      <c r="P5">
        <v>44.997152078982346</v>
      </c>
      <c r="Q5">
        <v>25.418391241060696</v>
      </c>
      <c r="R5">
        <v>9.5893930763875712</v>
      </c>
      <c r="S5">
        <v>47.496993861148034</v>
      </c>
      <c r="T5">
        <v>30.498069742421368</v>
      </c>
      <c r="U5" s="114">
        <f t="shared" si="2"/>
        <v>158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158</v>
      </c>
      <c r="E6">
        <f>PPCL!N6</f>
        <v>0</v>
      </c>
      <c r="F6">
        <f t="shared" si="4"/>
        <v>265</v>
      </c>
      <c r="G6">
        <f t="shared" si="5"/>
        <v>158</v>
      </c>
      <c r="H6" s="112"/>
      <c r="I6">
        <f>BRPL_EOD!AE6+BRPL_EOD!AF6</f>
        <v>45</v>
      </c>
      <c r="J6">
        <f>BYPL_EOD!AE6+BYPL_EOD!AF6</f>
        <v>25.42</v>
      </c>
      <c r="K6">
        <f>MES_EOD!AE6+MES_EOD!AF6</f>
        <v>9.59</v>
      </c>
      <c r="L6">
        <f>NDMC_EOD!AE6+NDMC_EOD!AF6</f>
        <v>47.5</v>
      </c>
      <c r="M6">
        <f>TPDDL_EOD!AE6+TPDDL_EOD!AF6</f>
        <v>30.5</v>
      </c>
      <c r="N6">
        <f t="shared" si="0"/>
        <v>158.01</v>
      </c>
      <c r="O6" s="112">
        <f t="shared" si="1"/>
        <v>-9.9999999999909051E-3</v>
      </c>
      <c r="P6">
        <v>44.997152078982346</v>
      </c>
      <c r="Q6">
        <v>25.418391241060696</v>
      </c>
      <c r="R6">
        <v>9.5893930763875712</v>
      </c>
      <c r="S6">
        <v>47.496993861148034</v>
      </c>
      <c r="T6">
        <v>30.498069742421368</v>
      </c>
      <c r="U6" s="114">
        <f t="shared" si="2"/>
        <v>158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265</v>
      </c>
      <c r="G7">
        <f t="shared" si="5"/>
        <v>158</v>
      </c>
      <c r="H7" s="112"/>
      <c r="I7">
        <f>BRPL_EOD!AE7+BRPL_EOD!AF7</f>
        <v>45</v>
      </c>
      <c r="J7">
        <f>BYPL_EOD!AE7+BYPL_EOD!AF7</f>
        <v>25.42</v>
      </c>
      <c r="K7">
        <f>MES_EOD!AE7+MES_EOD!AF7</f>
        <v>9.59</v>
      </c>
      <c r="L7">
        <f>NDMC_EOD!AE7+NDMC_EOD!AF7</f>
        <v>47.5</v>
      </c>
      <c r="M7">
        <f>TPDDL_EOD!AE7+TPDDL_EOD!AF7</f>
        <v>30.5</v>
      </c>
      <c r="N7">
        <f t="shared" si="0"/>
        <v>158.01</v>
      </c>
      <c r="O7" s="112">
        <f t="shared" si="1"/>
        <v>-9.9999999999909051E-3</v>
      </c>
      <c r="P7">
        <v>44.997152078982346</v>
      </c>
      <c r="Q7">
        <v>25.418391241060696</v>
      </c>
      <c r="R7">
        <v>9.5893930763875712</v>
      </c>
      <c r="S7">
        <v>47.496993861148034</v>
      </c>
      <c r="T7">
        <v>30.498069742421368</v>
      </c>
      <c r="U7" s="114">
        <f t="shared" si="2"/>
        <v>158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265</v>
      </c>
      <c r="G8">
        <f t="shared" si="5"/>
        <v>158</v>
      </c>
      <c r="H8" s="112"/>
      <c r="I8">
        <f>BRPL_EOD!AE8+BRPL_EOD!AF8</f>
        <v>45</v>
      </c>
      <c r="J8">
        <f>BYPL_EOD!AE8+BYPL_EOD!AF8</f>
        <v>25.42</v>
      </c>
      <c r="K8">
        <f>MES_EOD!AE8+MES_EOD!AF8</f>
        <v>9.59</v>
      </c>
      <c r="L8">
        <f>NDMC_EOD!AE8+NDMC_EOD!AF8</f>
        <v>47.5</v>
      </c>
      <c r="M8">
        <f>TPDDL_EOD!AE8+TPDDL_EOD!AF8</f>
        <v>30.5</v>
      </c>
      <c r="N8">
        <f t="shared" si="0"/>
        <v>158.01</v>
      </c>
      <c r="O8" s="112">
        <f t="shared" si="1"/>
        <v>-9.9999999999909051E-3</v>
      </c>
      <c r="P8">
        <v>44.997152078982346</v>
      </c>
      <c r="Q8">
        <v>25.418391241060696</v>
      </c>
      <c r="R8">
        <v>9.5893930763875712</v>
      </c>
      <c r="S8">
        <v>47.496993861148034</v>
      </c>
      <c r="T8">
        <v>30.498069742421368</v>
      </c>
      <c r="U8" s="114">
        <f t="shared" si="2"/>
        <v>158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158</v>
      </c>
      <c r="E9">
        <f>PPCL!N9</f>
        <v>0</v>
      </c>
      <c r="F9">
        <f t="shared" si="4"/>
        <v>265</v>
      </c>
      <c r="G9">
        <f t="shared" si="5"/>
        <v>158</v>
      </c>
      <c r="H9" s="112"/>
      <c r="I9">
        <f>BRPL_EOD!AE9+BRPL_EOD!AF9</f>
        <v>45</v>
      </c>
      <c r="J9">
        <f>BYPL_EOD!AE9+BYPL_EOD!AF9</f>
        <v>25.42</v>
      </c>
      <c r="K9">
        <f>MES_EOD!AE9+MES_EOD!AF9</f>
        <v>9.59</v>
      </c>
      <c r="L9">
        <f>NDMC_EOD!AE9+NDMC_EOD!AF9</f>
        <v>47.5</v>
      </c>
      <c r="M9">
        <f>TPDDL_EOD!AE9+TPDDL_EOD!AF9</f>
        <v>30.5</v>
      </c>
      <c r="N9">
        <f t="shared" si="0"/>
        <v>158.01</v>
      </c>
      <c r="O9" s="112">
        <f t="shared" si="1"/>
        <v>-9.9999999999909051E-3</v>
      </c>
      <c r="P9">
        <v>44.997152078982346</v>
      </c>
      <c r="Q9">
        <v>25.418391241060696</v>
      </c>
      <c r="R9">
        <v>9.5893930763875712</v>
      </c>
      <c r="S9">
        <v>47.496993861148034</v>
      </c>
      <c r="T9">
        <v>30.498069742421368</v>
      </c>
      <c r="U9" s="114">
        <f t="shared" si="2"/>
        <v>158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265</v>
      </c>
      <c r="G10">
        <f t="shared" si="5"/>
        <v>158</v>
      </c>
      <c r="H10" s="112"/>
      <c r="I10">
        <f>BRPL_EOD!AE10+BRPL_EOD!AF10</f>
        <v>45</v>
      </c>
      <c r="J10">
        <f>BYPL_EOD!AE10+BYPL_EOD!AF10</f>
        <v>25.42</v>
      </c>
      <c r="K10">
        <f>MES_EOD!AE10+MES_EOD!AF10</f>
        <v>9.59</v>
      </c>
      <c r="L10">
        <f>NDMC_EOD!AE10+NDMC_EOD!AF10</f>
        <v>47.5</v>
      </c>
      <c r="M10">
        <f>TPDDL_EOD!AE10+TPDDL_EOD!AF10</f>
        <v>30.5</v>
      </c>
      <c r="N10">
        <f t="shared" si="0"/>
        <v>158.01</v>
      </c>
      <c r="O10" s="112">
        <f t="shared" si="1"/>
        <v>-9.9999999999909051E-3</v>
      </c>
      <c r="P10">
        <v>44.997152078982346</v>
      </c>
      <c r="Q10">
        <v>25.418391241060696</v>
      </c>
      <c r="R10">
        <v>9.5893930763875712</v>
      </c>
      <c r="S10">
        <v>47.496993861148034</v>
      </c>
      <c r="T10">
        <v>30.498069742421368</v>
      </c>
      <c r="U10" s="114">
        <f t="shared" si="2"/>
        <v>158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-1.9950000000000001</v>
      </c>
      <c r="E11">
        <f>PPCL!N11</f>
        <v>0</v>
      </c>
      <c r="F11">
        <f t="shared" si="4"/>
        <v>265</v>
      </c>
      <c r="G11">
        <f t="shared" si="5"/>
        <v>-1.9950000000000001</v>
      </c>
      <c r="H11" s="112"/>
      <c r="I11">
        <f>BRPL_EOD!AE11+BRPL_EOD!AF11</f>
        <v>-0.56999999999999995</v>
      </c>
      <c r="J11">
        <f>BYPL_EOD!AE11+BYPL_EOD!AF11</f>
        <v>-0.32</v>
      </c>
      <c r="K11">
        <f>MES_EOD!AE11+MES_EOD!AF11</f>
        <v>-0.12</v>
      </c>
      <c r="L11">
        <f>NDMC_EOD!AE11+NDMC_EOD!AF11</f>
        <v>-0.6</v>
      </c>
      <c r="M11">
        <f>TPDDL_EOD!AE11+TPDDL_EOD!AF11</f>
        <v>-0.39</v>
      </c>
      <c r="N11">
        <f t="shared" si="0"/>
        <v>-2</v>
      </c>
      <c r="O11" s="112">
        <f t="shared" si="1"/>
        <v>4.9999999999998934E-3</v>
      </c>
      <c r="P11">
        <v>-0.56857499999999994</v>
      </c>
      <c r="Q11">
        <v>-0.31920000000000004</v>
      </c>
      <c r="R11">
        <v>-0.1197</v>
      </c>
      <c r="S11">
        <v>-0.59850000000000003</v>
      </c>
      <c r="T11">
        <v>-0.38902500000000001</v>
      </c>
      <c r="U11" s="114">
        <f t="shared" si="2"/>
        <v>-1.9949999999999999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-1.9950000000000001</v>
      </c>
      <c r="E12">
        <f>PPCL!N12</f>
        <v>0</v>
      </c>
      <c r="F12">
        <f t="shared" si="4"/>
        <v>265</v>
      </c>
      <c r="G12">
        <f t="shared" si="5"/>
        <v>-1.9950000000000001</v>
      </c>
      <c r="H12" s="112"/>
      <c r="I12">
        <f>BRPL_EOD!AE12+BRPL_EOD!AF12</f>
        <v>-0.56999999999999995</v>
      </c>
      <c r="J12">
        <f>BYPL_EOD!AE12+BYPL_EOD!AF12</f>
        <v>-0.32</v>
      </c>
      <c r="K12">
        <f>MES_EOD!AE12+MES_EOD!AF12</f>
        <v>-0.12</v>
      </c>
      <c r="L12">
        <f>NDMC_EOD!AE12+NDMC_EOD!AF12</f>
        <v>-0.6</v>
      </c>
      <c r="M12">
        <f>TPDDL_EOD!AE12+TPDDL_EOD!AF12</f>
        <v>-0.39</v>
      </c>
      <c r="N12">
        <f t="shared" si="0"/>
        <v>-2</v>
      </c>
      <c r="O12" s="112">
        <f t="shared" si="1"/>
        <v>4.9999999999998934E-3</v>
      </c>
      <c r="P12">
        <v>-0.56857499999999994</v>
      </c>
      <c r="Q12">
        <v>-0.31920000000000004</v>
      </c>
      <c r="R12">
        <v>-0.1197</v>
      </c>
      <c r="S12">
        <v>-0.59850000000000003</v>
      </c>
      <c r="T12">
        <v>-0.38902500000000001</v>
      </c>
      <c r="U12" s="114">
        <f t="shared" si="2"/>
        <v>-1.9949999999999999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-1.9950000000000001</v>
      </c>
      <c r="E13">
        <f>PPCL!N13</f>
        <v>0</v>
      </c>
      <c r="F13">
        <f t="shared" si="4"/>
        <v>265</v>
      </c>
      <c r="G13">
        <f t="shared" si="5"/>
        <v>-1.9950000000000001</v>
      </c>
      <c r="H13" s="112"/>
      <c r="I13">
        <f>BRPL_EOD!AE13+BRPL_EOD!AF13</f>
        <v>-0.56999999999999995</v>
      </c>
      <c r="J13">
        <f>BYPL_EOD!AE13+BYPL_EOD!AF13</f>
        <v>-0.32</v>
      </c>
      <c r="K13">
        <f>MES_EOD!AE13+MES_EOD!AF13</f>
        <v>-0.12</v>
      </c>
      <c r="L13">
        <f>NDMC_EOD!AE13+NDMC_EOD!AF13</f>
        <v>-0.6</v>
      </c>
      <c r="M13">
        <f>TPDDL_EOD!AE13+TPDDL_EOD!AF13</f>
        <v>-0.39</v>
      </c>
      <c r="N13">
        <f t="shared" si="0"/>
        <v>-2</v>
      </c>
      <c r="O13" s="112">
        <f t="shared" si="1"/>
        <v>4.9999999999998934E-3</v>
      </c>
      <c r="P13">
        <v>-0.56857499999999994</v>
      </c>
      <c r="Q13">
        <v>-0.31920000000000004</v>
      </c>
      <c r="R13">
        <v>-0.1197</v>
      </c>
      <c r="S13">
        <v>-0.59850000000000003</v>
      </c>
      <c r="T13">
        <v>-0.38902500000000001</v>
      </c>
      <c r="U13" s="114">
        <f t="shared" si="2"/>
        <v>-1.9949999999999999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-1.9950000000000001</v>
      </c>
      <c r="E14">
        <f>PPCL!N14</f>
        <v>0</v>
      </c>
      <c r="F14">
        <f t="shared" si="4"/>
        <v>265</v>
      </c>
      <c r="G14">
        <f t="shared" si="5"/>
        <v>-1.9950000000000001</v>
      </c>
      <c r="H14" s="112"/>
      <c r="I14">
        <f>BRPL_EOD!AE14+BRPL_EOD!AF14</f>
        <v>-0.56999999999999995</v>
      </c>
      <c r="J14">
        <f>BYPL_EOD!AE14+BYPL_EOD!AF14</f>
        <v>-0.32</v>
      </c>
      <c r="K14">
        <f>MES_EOD!AE14+MES_EOD!AF14</f>
        <v>-0.12</v>
      </c>
      <c r="L14">
        <f>NDMC_EOD!AE14+NDMC_EOD!AF14</f>
        <v>-0.6</v>
      </c>
      <c r="M14">
        <f>TPDDL_EOD!AE14+TPDDL_EOD!AF14</f>
        <v>-0.39</v>
      </c>
      <c r="N14">
        <f t="shared" si="0"/>
        <v>-2</v>
      </c>
      <c r="O14" s="112">
        <f t="shared" si="1"/>
        <v>4.9999999999998934E-3</v>
      </c>
      <c r="P14">
        <v>-0.56857499999999994</v>
      </c>
      <c r="Q14">
        <v>-0.31920000000000004</v>
      </c>
      <c r="R14">
        <v>-0.1197</v>
      </c>
      <c r="S14">
        <v>-0.59850000000000003</v>
      </c>
      <c r="T14">
        <v>-0.38902500000000001</v>
      </c>
      <c r="U14" s="114">
        <f t="shared" si="2"/>
        <v>-1.9949999999999999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-1.9950000000000001</v>
      </c>
      <c r="E15">
        <f>PPCL!N15</f>
        <v>0</v>
      </c>
      <c r="F15">
        <f t="shared" si="4"/>
        <v>265</v>
      </c>
      <c r="G15">
        <f t="shared" si="5"/>
        <v>-1.9950000000000001</v>
      </c>
      <c r="H15" s="112"/>
      <c r="I15">
        <f>BRPL_EOD!AE15+BRPL_EOD!AF15</f>
        <v>-0.56999999999999995</v>
      </c>
      <c r="J15">
        <f>BYPL_EOD!AE15+BYPL_EOD!AF15</f>
        <v>-0.32</v>
      </c>
      <c r="K15">
        <f>MES_EOD!AE15+MES_EOD!AF15</f>
        <v>-0.12</v>
      </c>
      <c r="L15">
        <f>NDMC_EOD!AE15+NDMC_EOD!AF15</f>
        <v>-0.6</v>
      </c>
      <c r="M15">
        <f>TPDDL_EOD!AE15+TPDDL_EOD!AF15</f>
        <v>-0.39</v>
      </c>
      <c r="N15">
        <f t="shared" si="0"/>
        <v>-2</v>
      </c>
      <c r="O15" s="112">
        <f t="shared" si="1"/>
        <v>4.9999999999998934E-3</v>
      </c>
      <c r="P15">
        <v>-0.56857499999999994</v>
      </c>
      <c r="Q15">
        <v>-0.31920000000000004</v>
      </c>
      <c r="R15">
        <v>-0.1197</v>
      </c>
      <c r="S15">
        <v>-0.59850000000000003</v>
      </c>
      <c r="T15">
        <v>-0.38902500000000001</v>
      </c>
      <c r="U15" s="114">
        <f t="shared" si="2"/>
        <v>-1.9949999999999999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-1.9950000000000001</v>
      </c>
      <c r="E16">
        <f>PPCL!N16</f>
        <v>0</v>
      </c>
      <c r="F16">
        <f t="shared" si="4"/>
        <v>265</v>
      </c>
      <c r="G16">
        <f t="shared" si="5"/>
        <v>-1.9950000000000001</v>
      </c>
      <c r="H16" s="112"/>
      <c r="I16">
        <f>BRPL_EOD!AE16+BRPL_EOD!AF16</f>
        <v>-0.56999999999999995</v>
      </c>
      <c r="J16">
        <f>BYPL_EOD!AE16+BYPL_EOD!AF16</f>
        <v>-0.32</v>
      </c>
      <c r="K16">
        <f>MES_EOD!AE16+MES_EOD!AF16</f>
        <v>-0.12</v>
      </c>
      <c r="L16">
        <f>NDMC_EOD!AE16+NDMC_EOD!AF16</f>
        <v>-0.6</v>
      </c>
      <c r="M16">
        <f>TPDDL_EOD!AE16+TPDDL_EOD!AF16</f>
        <v>-0.39</v>
      </c>
      <c r="N16">
        <f t="shared" si="0"/>
        <v>-2</v>
      </c>
      <c r="O16" s="112">
        <f t="shared" si="1"/>
        <v>4.9999999999998934E-3</v>
      </c>
      <c r="P16">
        <v>-0.56857499999999994</v>
      </c>
      <c r="Q16">
        <v>-0.31920000000000004</v>
      </c>
      <c r="R16">
        <v>-0.1197</v>
      </c>
      <c r="S16">
        <v>-0.59850000000000003</v>
      </c>
      <c r="T16">
        <v>-0.38902500000000001</v>
      </c>
      <c r="U16" s="114">
        <f t="shared" si="2"/>
        <v>-1.9949999999999999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-1.9950000000000001</v>
      </c>
      <c r="E17">
        <f>PPCL!N17</f>
        <v>0</v>
      </c>
      <c r="F17">
        <f t="shared" si="4"/>
        <v>265</v>
      </c>
      <c r="G17">
        <f t="shared" si="5"/>
        <v>-1.9950000000000001</v>
      </c>
      <c r="H17" s="112"/>
      <c r="I17">
        <f>BRPL_EOD!AE17+BRPL_EOD!AF17</f>
        <v>-0.56999999999999995</v>
      </c>
      <c r="J17">
        <f>BYPL_EOD!AE17+BYPL_EOD!AF17</f>
        <v>-0.32</v>
      </c>
      <c r="K17">
        <f>MES_EOD!AE17+MES_EOD!AF17</f>
        <v>-0.12</v>
      </c>
      <c r="L17">
        <f>NDMC_EOD!AE17+NDMC_EOD!AF17</f>
        <v>-0.6</v>
      </c>
      <c r="M17">
        <f>TPDDL_EOD!AE17+TPDDL_EOD!AF17</f>
        <v>-0.39</v>
      </c>
      <c r="N17">
        <f t="shared" si="0"/>
        <v>-2</v>
      </c>
      <c r="O17" s="112">
        <f t="shared" si="1"/>
        <v>4.9999999999998934E-3</v>
      </c>
      <c r="P17">
        <v>-0.56857499999999994</v>
      </c>
      <c r="Q17">
        <v>-0.31920000000000004</v>
      </c>
      <c r="R17">
        <v>-0.1197</v>
      </c>
      <c r="S17">
        <v>-0.59850000000000003</v>
      </c>
      <c r="T17">
        <v>-0.38902500000000001</v>
      </c>
      <c r="U17" s="114">
        <f t="shared" si="2"/>
        <v>-1.9949999999999999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-1.9950000000000001</v>
      </c>
      <c r="E18">
        <f>PPCL!N18</f>
        <v>0</v>
      </c>
      <c r="F18">
        <f t="shared" si="4"/>
        <v>265</v>
      </c>
      <c r="G18">
        <f t="shared" si="5"/>
        <v>-1.9950000000000001</v>
      </c>
      <c r="H18" s="112"/>
      <c r="I18">
        <f>BRPL_EOD!AE18+BRPL_EOD!AF18</f>
        <v>-0.56999999999999995</v>
      </c>
      <c r="J18">
        <f>BYPL_EOD!AE18+BYPL_EOD!AF18</f>
        <v>-0.32</v>
      </c>
      <c r="K18">
        <f>MES_EOD!AE18+MES_EOD!AF18</f>
        <v>-0.12</v>
      </c>
      <c r="L18">
        <f>NDMC_EOD!AE18+NDMC_EOD!AF18</f>
        <v>-0.6</v>
      </c>
      <c r="M18">
        <f>TPDDL_EOD!AE18+TPDDL_EOD!AF18</f>
        <v>-0.39</v>
      </c>
      <c r="N18">
        <f t="shared" si="0"/>
        <v>-2</v>
      </c>
      <c r="O18" s="112">
        <f t="shared" si="1"/>
        <v>4.9999999999998934E-3</v>
      </c>
      <c r="P18">
        <v>-0.56857499999999994</v>
      </c>
      <c r="Q18">
        <v>-0.31920000000000004</v>
      </c>
      <c r="R18">
        <v>-0.1197</v>
      </c>
      <c r="S18">
        <v>-0.59850000000000003</v>
      </c>
      <c r="T18">
        <v>-0.38902500000000001</v>
      </c>
      <c r="U18" s="114">
        <f t="shared" si="2"/>
        <v>-1.9949999999999999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-1.9950000000000001</v>
      </c>
      <c r="E19">
        <f>PPCL!N19</f>
        <v>0</v>
      </c>
      <c r="F19">
        <f t="shared" si="4"/>
        <v>265</v>
      </c>
      <c r="G19">
        <f t="shared" si="5"/>
        <v>-1.9950000000000001</v>
      </c>
      <c r="H19" s="112"/>
      <c r="I19">
        <f>BRPL_EOD!AE19+BRPL_EOD!AF19</f>
        <v>-0.56999999999999995</v>
      </c>
      <c r="J19">
        <f>BYPL_EOD!AE19+BYPL_EOD!AF19</f>
        <v>-0.32</v>
      </c>
      <c r="K19">
        <f>MES_EOD!AE19+MES_EOD!AF19</f>
        <v>-0.12</v>
      </c>
      <c r="L19">
        <f>NDMC_EOD!AE19+NDMC_EOD!AF19</f>
        <v>-0.6</v>
      </c>
      <c r="M19">
        <f>TPDDL_EOD!AE19+TPDDL_EOD!AF19</f>
        <v>-0.39</v>
      </c>
      <c r="N19">
        <f t="shared" si="0"/>
        <v>-2</v>
      </c>
      <c r="O19" s="112">
        <f t="shared" si="1"/>
        <v>4.9999999999998934E-3</v>
      </c>
      <c r="P19">
        <v>-0.56857499999999994</v>
      </c>
      <c r="Q19">
        <v>-0.31920000000000004</v>
      </c>
      <c r="R19">
        <v>-0.1197</v>
      </c>
      <c r="S19">
        <v>-0.59850000000000003</v>
      </c>
      <c r="T19">
        <v>-0.38902500000000001</v>
      </c>
      <c r="U19" s="114">
        <f t="shared" si="2"/>
        <v>-1.9949999999999999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-1.9950000000000001</v>
      </c>
      <c r="E20">
        <f>PPCL!N20</f>
        <v>0</v>
      </c>
      <c r="F20">
        <f t="shared" si="4"/>
        <v>265</v>
      </c>
      <c r="G20">
        <f t="shared" si="5"/>
        <v>-1.9950000000000001</v>
      </c>
      <c r="H20" s="112"/>
      <c r="I20">
        <f>BRPL_EOD!AE20+BRPL_EOD!AF20</f>
        <v>-0.56999999999999995</v>
      </c>
      <c r="J20">
        <f>BYPL_EOD!AE20+BYPL_EOD!AF20</f>
        <v>-0.32</v>
      </c>
      <c r="K20">
        <f>MES_EOD!AE20+MES_EOD!AF20</f>
        <v>-0.12</v>
      </c>
      <c r="L20">
        <f>NDMC_EOD!AE20+NDMC_EOD!AF20</f>
        <v>-0.6</v>
      </c>
      <c r="M20">
        <f>TPDDL_EOD!AE20+TPDDL_EOD!AF20</f>
        <v>-0.39</v>
      </c>
      <c r="N20">
        <f t="shared" si="0"/>
        <v>-2</v>
      </c>
      <c r="O20" s="112">
        <f t="shared" si="1"/>
        <v>4.9999999999998934E-3</v>
      </c>
      <c r="P20">
        <v>-0.56857499999999994</v>
      </c>
      <c r="Q20">
        <v>-0.31920000000000004</v>
      </c>
      <c r="R20">
        <v>-0.1197</v>
      </c>
      <c r="S20">
        <v>-0.59850000000000003</v>
      </c>
      <c r="T20">
        <v>-0.38902500000000001</v>
      </c>
      <c r="U20" s="114">
        <f t="shared" si="2"/>
        <v>-1.9949999999999999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-1.9950000000000001</v>
      </c>
      <c r="E21">
        <f>PPCL!N21</f>
        <v>0</v>
      </c>
      <c r="F21">
        <f t="shared" si="4"/>
        <v>265</v>
      </c>
      <c r="G21">
        <f t="shared" si="5"/>
        <v>-1.9950000000000001</v>
      </c>
      <c r="H21" s="112"/>
      <c r="I21">
        <f>BRPL_EOD!AE21+BRPL_EOD!AF21</f>
        <v>-0.56999999999999995</v>
      </c>
      <c r="J21">
        <f>BYPL_EOD!AE21+BYPL_EOD!AF21</f>
        <v>-0.32</v>
      </c>
      <c r="K21">
        <f>MES_EOD!AE21+MES_EOD!AF21</f>
        <v>-0.12</v>
      </c>
      <c r="L21">
        <f>NDMC_EOD!AE21+NDMC_EOD!AF21</f>
        <v>-0.6</v>
      </c>
      <c r="M21">
        <f>TPDDL_EOD!AE21+TPDDL_EOD!AF21</f>
        <v>-0.39</v>
      </c>
      <c r="N21">
        <f t="shared" si="0"/>
        <v>-2</v>
      </c>
      <c r="O21" s="112">
        <f t="shared" si="1"/>
        <v>4.9999999999998934E-3</v>
      </c>
      <c r="P21">
        <v>-0.56857499999999994</v>
      </c>
      <c r="Q21">
        <v>-0.31920000000000004</v>
      </c>
      <c r="R21">
        <v>-0.1197</v>
      </c>
      <c r="S21">
        <v>-0.59850000000000003</v>
      </c>
      <c r="T21">
        <v>-0.38902500000000001</v>
      </c>
      <c r="U21" s="114">
        <f t="shared" si="2"/>
        <v>-1.9949999999999999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-1.9950000000000001</v>
      </c>
      <c r="E22">
        <f>PPCL!N22</f>
        <v>0</v>
      </c>
      <c r="F22">
        <f t="shared" si="4"/>
        <v>265</v>
      </c>
      <c r="G22">
        <f t="shared" si="5"/>
        <v>-1.9950000000000001</v>
      </c>
      <c r="H22" s="112"/>
      <c r="I22">
        <f>BRPL_EOD!AE22+BRPL_EOD!AF22</f>
        <v>-0.56999999999999995</v>
      </c>
      <c r="J22">
        <f>BYPL_EOD!AE22+BYPL_EOD!AF22</f>
        <v>-0.32</v>
      </c>
      <c r="K22">
        <f>MES_EOD!AE22+MES_EOD!AF22</f>
        <v>-0.12</v>
      </c>
      <c r="L22">
        <f>NDMC_EOD!AE22+NDMC_EOD!AF22</f>
        <v>-0.6</v>
      </c>
      <c r="M22">
        <f>TPDDL_EOD!AE22+TPDDL_EOD!AF22</f>
        <v>-0.39</v>
      </c>
      <c r="N22">
        <f t="shared" si="0"/>
        <v>-2</v>
      </c>
      <c r="O22" s="112">
        <f t="shared" si="1"/>
        <v>4.9999999999998934E-3</v>
      </c>
      <c r="P22">
        <v>-0.56857499999999994</v>
      </c>
      <c r="Q22">
        <v>-0.31920000000000004</v>
      </c>
      <c r="R22">
        <v>-0.1197</v>
      </c>
      <c r="S22">
        <v>-0.59850000000000003</v>
      </c>
      <c r="T22">
        <v>-0.38902500000000001</v>
      </c>
      <c r="U22" s="114">
        <f t="shared" si="2"/>
        <v>-1.9949999999999999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-1.9950000000000001</v>
      </c>
      <c r="E23">
        <f>PPCL!N23</f>
        <v>0</v>
      </c>
      <c r="F23">
        <f t="shared" si="4"/>
        <v>265</v>
      </c>
      <c r="G23">
        <f t="shared" si="5"/>
        <v>-1.9950000000000001</v>
      </c>
      <c r="H23" s="112"/>
      <c r="I23">
        <f>BRPL_EOD!AE23+BRPL_EOD!AF23</f>
        <v>-0.56999999999999995</v>
      </c>
      <c r="J23">
        <f>BYPL_EOD!AE23+BYPL_EOD!AF23</f>
        <v>-0.32</v>
      </c>
      <c r="K23">
        <f>MES_EOD!AE23+MES_EOD!AF23</f>
        <v>-0.12</v>
      </c>
      <c r="L23">
        <f>NDMC_EOD!AE23+NDMC_EOD!AF23</f>
        <v>-0.6</v>
      </c>
      <c r="M23">
        <f>TPDDL_EOD!AE23+TPDDL_EOD!AF23</f>
        <v>-0.39</v>
      </c>
      <c r="N23">
        <f t="shared" si="0"/>
        <v>-2</v>
      </c>
      <c r="O23" s="112">
        <f t="shared" si="1"/>
        <v>4.9999999999998934E-3</v>
      </c>
      <c r="P23">
        <v>-0.56857499999999994</v>
      </c>
      <c r="Q23">
        <v>-0.31920000000000004</v>
      </c>
      <c r="R23">
        <v>-0.1197</v>
      </c>
      <c r="S23">
        <v>-0.59850000000000003</v>
      </c>
      <c r="T23">
        <v>-0.38902500000000001</v>
      </c>
      <c r="U23" s="114">
        <f t="shared" si="2"/>
        <v>-1.9949999999999999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-1.9950000000000001</v>
      </c>
      <c r="E24">
        <f>PPCL!N24</f>
        <v>0</v>
      </c>
      <c r="F24">
        <f t="shared" si="4"/>
        <v>265</v>
      </c>
      <c r="G24">
        <f t="shared" si="5"/>
        <v>-1.9950000000000001</v>
      </c>
      <c r="H24" s="112"/>
      <c r="I24">
        <f>BRPL_EOD!AE24+BRPL_EOD!AF24</f>
        <v>-0.56999999999999995</v>
      </c>
      <c r="J24">
        <f>BYPL_EOD!AE24+BYPL_EOD!AF24</f>
        <v>-0.32</v>
      </c>
      <c r="K24">
        <f>MES_EOD!AE24+MES_EOD!AF24</f>
        <v>-0.12</v>
      </c>
      <c r="L24">
        <f>NDMC_EOD!AE24+NDMC_EOD!AF24</f>
        <v>-0.6</v>
      </c>
      <c r="M24">
        <f>TPDDL_EOD!AE24+TPDDL_EOD!AF24</f>
        <v>-0.39</v>
      </c>
      <c r="N24">
        <f t="shared" si="0"/>
        <v>-2</v>
      </c>
      <c r="O24" s="112">
        <f t="shared" si="1"/>
        <v>4.9999999999998934E-3</v>
      </c>
      <c r="P24">
        <v>-0.56857499999999994</v>
      </c>
      <c r="Q24">
        <v>-0.31920000000000004</v>
      </c>
      <c r="R24">
        <v>-0.1197</v>
      </c>
      <c r="S24">
        <v>-0.59850000000000003</v>
      </c>
      <c r="T24">
        <v>-0.38902500000000001</v>
      </c>
      <c r="U24" s="114">
        <f t="shared" si="2"/>
        <v>-1.9949999999999999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-1.9950000000000001</v>
      </c>
      <c r="E25">
        <f>PPCL!N25</f>
        <v>0</v>
      </c>
      <c r="F25">
        <f t="shared" si="4"/>
        <v>265</v>
      </c>
      <c r="G25">
        <f t="shared" si="5"/>
        <v>-1.9950000000000001</v>
      </c>
      <c r="H25" s="112"/>
      <c r="I25">
        <f>BRPL_EOD!AE25+BRPL_EOD!AF25</f>
        <v>-0.56999999999999995</v>
      </c>
      <c r="J25">
        <f>BYPL_EOD!AE25+BYPL_EOD!AF25</f>
        <v>-0.32</v>
      </c>
      <c r="K25">
        <f>MES_EOD!AE25+MES_EOD!AF25</f>
        <v>-0.12</v>
      </c>
      <c r="L25">
        <f>NDMC_EOD!AE25+NDMC_EOD!AF25</f>
        <v>-0.6</v>
      </c>
      <c r="M25">
        <f>TPDDL_EOD!AE25+TPDDL_EOD!AF25</f>
        <v>-0.39</v>
      </c>
      <c r="N25">
        <f t="shared" si="0"/>
        <v>-2</v>
      </c>
      <c r="O25" s="112">
        <f t="shared" si="1"/>
        <v>4.9999999999998934E-3</v>
      </c>
      <c r="P25">
        <v>-0.56857499999999994</v>
      </c>
      <c r="Q25">
        <v>-0.31920000000000004</v>
      </c>
      <c r="R25">
        <v>-0.1197</v>
      </c>
      <c r="S25">
        <v>-0.59850000000000003</v>
      </c>
      <c r="T25">
        <v>-0.38902500000000001</v>
      </c>
      <c r="U25" s="114">
        <f t="shared" si="2"/>
        <v>-1.9949999999999999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-1.9950000000000001</v>
      </c>
      <c r="E26">
        <f>PPCL!N26</f>
        <v>0</v>
      </c>
      <c r="F26">
        <f t="shared" si="4"/>
        <v>265</v>
      </c>
      <c r="G26">
        <f t="shared" si="5"/>
        <v>-1.9950000000000001</v>
      </c>
      <c r="H26" s="112"/>
      <c r="I26">
        <f>BRPL_EOD!AE26+BRPL_EOD!AF26</f>
        <v>-0.56999999999999995</v>
      </c>
      <c r="J26">
        <f>BYPL_EOD!AE26+BYPL_EOD!AF26</f>
        <v>-0.32</v>
      </c>
      <c r="K26">
        <f>MES_EOD!AE26+MES_EOD!AF26</f>
        <v>-0.12</v>
      </c>
      <c r="L26">
        <f>NDMC_EOD!AE26+NDMC_EOD!AF26</f>
        <v>-0.6</v>
      </c>
      <c r="M26">
        <f>TPDDL_EOD!AE26+TPDDL_EOD!AF26</f>
        <v>-0.39</v>
      </c>
      <c r="N26">
        <f t="shared" si="0"/>
        <v>-2</v>
      </c>
      <c r="O26" s="112">
        <f t="shared" si="1"/>
        <v>4.9999999999998934E-3</v>
      </c>
      <c r="P26">
        <v>-0.56857499999999994</v>
      </c>
      <c r="Q26">
        <v>-0.31920000000000004</v>
      </c>
      <c r="R26">
        <v>-0.1197</v>
      </c>
      <c r="S26">
        <v>-0.59850000000000003</v>
      </c>
      <c r="T26">
        <v>-0.38902500000000001</v>
      </c>
      <c r="U26" s="114">
        <f t="shared" si="2"/>
        <v>-1.9949999999999999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-1.9950000000000001</v>
      </c>
      <c r="E27">
        <f>PPCL!N27</f>
        <v>0</v>
      </c>
      <c r="F27">
        <f t="shared" si="4"/>
        <v>265</v>
      </c>
      <c r="G27">
        <f t="shared" si="5"/>
        <v>-1.9950000000000001</v>
      </c>
      <c r="H27" s="112"/>
      <c r="I27">
        <f>BRPL_EOD!AE27+BRPL_EOD!AF27</f>
        <v>-0.56999999999999995</v>
      </c>
      <c r="J27">
        <f>BYPL_EOD!AE27+BYPL_EOD!AF27</f>
        <v>-0.32</v>
      </c>
      <c r="K27">
        <f>MES_EOD!AE27+MES_EOD!AF27</f>
        <v>-0.12</v>
      </c>
      <c r="L27">
        <f>NDMC_EOD!AE27+NDMC_EOD!AF27</f>
        <v>-0.6</v>
      </c>
      <c r="M27">
        <f>TPDDL_EOD!AE27+TPDDL_EOD!AF27</f>
        <v>-0.39</v>
      </c>
      <c r="N27">
        <f t="shared" si="0"/>
        <v>-2</v>
      </c>
      <c r="O27" s="112">
        <f t="shared" si="1"/>
        <v>4.9999999999998934E-3</v>
      </c>
      <c r="P27">
        <v>-0.56857499999999994</v>
      </c>
      <c r="Q27">
        <v>-0.31920000000000004</v>
      </c>
      <c r="R27">
        <v>-0.1197</v>
      </c>
      <c r="S27">
        <v>-0.59850000000000003</v>
      </c>
      <c r="T27">
        <v>-0.38902500000000001</v>
      </c>
      <c r="U27" s="114">
        <f t="shared" si="2"/>
        <v>-1.9949999999999999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-1.9950000000000001</v>
      </c>
      <c r="E28">
        <f>PPCL!N28</f>
        <v>0</v>
      </c>
      <c r="F28">
        <f t="shared" si="4"/>
        <v>265</v>
      </c>
      <c r="G28">
        <f t="shared" si="5"/>
        <v>-1.9950000000000001</v>
      </c>
      <c r="H28" s="112"/>
      <c r="I28">
        <f>BRPL_EOD!AE28+BRPL_EOD!AF28</f>
        <v>-0.56999999999999995</v>
      </c>
      <c r="J28">
        <f>BYPL_EOD!AE28+BYPL_EOD!AF28</f>
        <v>-0.32</v>
      </c>
      <c r="K28">
        <f>MES_EOD!AE28+MES_EOD!AF28</f>
        <v>-0.12</v>
      </c>
      <c r="L28">
        <f>NDMC_EOD!AE28+NDMC_EOD!AF28</f>
        <v>-0.6</v>
      </c>
      <c r="M28">
        <f>TPDDL_EOD!AE28+TPDDL_EOD!AF28</f>
        <v>-0.39</v>
      </c>
      <c r="N28">
        <f t="shared" si="0"/>
        <v>-2</v>
      </c>
      <c r="O28" s="112">
        <f t="shared" si="1"/>
        <v>4.9999999999998934E-3</v>
      </c>
      <c r="P28">
        <v>-0.56857499999999994</v>
      </c>
      <c r="Q28">
        <v>-0.31920000000000004</v>
      </c>
      <c r="R28">
        <v>-0.1197</v>
      </c>
      <c r="S28">
        <v>-0.59850000000000003</v>
      </c>
      <c r="T28">
        <v>-0.38902500000000001</v>
      </c>
      <c r="U28" s="114">
        <f t="shared" si="2"/>
        <v>-1.9949999999999999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-1.9950000000000001</v>
      </c>
      <c r="E29">
        <f>PPCL!N29</f>
        <v>0</v>
      </c>
      <c r="F29">
        <f t="shared" si="4"/>
        <v>265</v>
      </c>
      <c r="G29">
        <f t="shared" si="5"/>
        <v>-1.9950000000000001</v>
      </c>
      <c r="H29" s="112"/>
      <c r="I29">
        <f>BRPL_EOD!AE29+BRPL_EOD!AF29</f>
        <v>-0.56999999999999995</v>
      </c>
      <c r="J29">
        <f>BYPL_EOD!AE29+BYPL_EOD!AF29</f>
        <v>-0.32</v>
      </c>
      <c r="K29">
        <f>MES_EOD!AE29+MES_EOD!AF29</f>
        <v>-0.12</v>
      </c>
      <c r="L29">
        <f>NDMC_EOD!AE29+NDMC_EOD!AF29</f>
        <v>-0.6</v>
      </c>
      <c r="M29">
        <f>TPDDL_EOD!AE29+TPDDL_EOD!AF29</f>
        <v>-0.39</v>
      </c>
      <c r="N29">
        <f t="shared" si="0"/>
        <v>-2</v>
      </c>
      <c r="O29" s="112">
        <f t="shared" si="1"/>
        <v>4.9999999999998934E-3</v>
      </c>
      <c r="P29">
        <v>-0.56857499999999994</v>
      </c>
      <c r="Q29">
        <v>-0.31920000000000004</v>
      </c>
      <c r="R29">
        <v>-0.1197</v>
      </c>
      <c r="S29">
        <v>-0.59850000000000003</v>
      </c>
      <c r="T29">
        <v>-0.38902500000000001</v>
      </c>
      <c r="U29" s="114">
        <f t="shared" si="2"/>
        <v>-1.9949999999999999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-1.9950000000000001</v>
      </c>
      <c r="E30">
        <f>PPCL!N30</f>
        <v>0</v>
      </c>
      <c r="F30">
        <f t="shared" si="4"/>
        <v>265</v>
      </c>
      <c r="G30">
        <f t="shared" si="5"/>
        <v>-1.9950000000000001</v>
      </c>
      <c r="H30" s="112"/>
      <c r="I30">
        <f>BRPL_EOD!AE30+BRPL_EOD!AF30</f>
        <v>-0.56999999999999995</v>
      </c>
      <c r="J30">
        <f>BYPL_EOD!AE30+BYPL_EOD!AF30</f>
        <v>-0.32</v>
      </c>
      <c r="K30">
        <f>MES_EOD!AE30+MES_EOD!AF30</f>
        <v>-0.12</v>
      </c>
      <c r="L30">
        <f>NDMC_EOD!AE30+NDMC_EOD!AF30</f>
        <v>-0.6</v>
      </c>
      <c r="M30">
        <f>TPDDL_EOD!AE30+TPDDL_EOD!AF30</f>
        <v>-0.39</v>
      </c>
      <c r="N30">
        <f t="shared" si="0"/>
        <v>-2</v>
      </c>
      <c r="O30" s="112">
        <f t="shared" si="1"/>
        <v>4.9999999999998934E-3</v>
      </c>
      <c r="P30">
        <v>-0.56857499999999994</v>
      </c>
      <c r="Q30">
        <v>-0.31920000000000004</v>
      </c>
      <c r="R30">
        <v>-0.1197</v>
      </c>
      <c r="S30">
        <v>-0.59850000000000003</v>
      </c>
      <c r="T30">
        <v>-0.38902500000000001</v>
      </c>
      <c r="U30" s="114">
        <f t="shared" si="2"/>
        <v>-1.9949999999999999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-1.9950000000000001</v>
      </c>
      <c r="E31">
        <f>PPCL!N31</f>
        <v>0</v>
      </c>
      <c r="F31">
        <f t="shared" si="4"/>
        <v>265</v>
      </c>
      <c r="G31">
        <f t="shared" si="5"/>
        <v>-1.9950000000000001</v>
      </c>
      <c r="H31" s="112"/>
      <c r="I31">
        <f>BRPL_EOD!AE31+BRPL_EOD!AF31</f>
        <v>-0.56999999999999995</v>
      </c>
      <c r="J31">
        <f>BYPL_EOD!AE31+BYPL_EOD!AF31</f>
        <v>-0.32</v>
      </c>
      <c r="K31">
        <f>MES_EOD!AE31+MES_EOD!AF31</f>
        <v>-0.12</v>
      </c>
      <c r="L31">
        <f>NDMC_EOD!AE31+NDMC_EOD!AF31</f>
        <v>-0.6</v>
      </c>
      <c r="M31">
        <f>TPDDL_EOD!AE31+TPDDL_EOD!AF31</f>
        <v>-0.39</v>
      </c>
      <c r="N31">
        <f t="shared" si="0"/>
        <v>-2</v>
      </c>
      <c r="O31" s="112">
        <f t="shared" si="1"/>
        <v>4.9999999999998934E-3</v>
      </c>
      <c r="P31">
        <v>-0.56857499999999994</v>
      </c>
      <c r="Q31">
        <v>-0.31920000000000004</v>
      </c>
      <c r="R31">
        <v>-0.1197</v>
      </c>
      <c r="S31">
        <v>-0.59850000000000003</v>
      </c>
      <c r="T31">
        <v>-0.38902500000000001</v>
      </c>
      <c r="U31" s="114">
        <f t="shared" si="2"/>
        <v>-1.9949999999999999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-1.9950000000000001</v>
      </c>
      <c r="E32">
        <f>PPCL!N32</f>
        <v>0</v>
      </c>
      <c r="F32">
        <f t="shared" si="4"/>
        <v>265</v>
      </c>
      <c r="G32">
        <f t="shared" si="5"/>
        <v>-1.9950000000000001</v>
      </c>
      <c r="H32" s="112"/>
      <c r="I32">
        <f>BRPL_EOD!AE32+BRPL_EOD!AF32</f>
        <v>-0.56999999999999995</v>
      </c>
      <c r="J32">
        <f>BYPL_EOD!AE32+BYPL_EOD!AF32</f>
        <v>-0.32</v>
      </c>
      <c r="K32">
        <f>MES_EOD!AE32+MES_EOD!AF32</f>
        <v>-0.12</v>
      </c>
      <c r="L32">
        <f>NDMC_EOD!AE32+NDMC_EOD!AF32</f>
        <v>-0.6</v>
      </c>
      <c r="M32">
        <f>TPDDL_EOD!AE32+TPDDL_EOD!AF32</f>
        <v>-0.39</v>
      </c>
      <c r="N32">
        <f t="shared" si="0"/>
        <v>-2</v>
      </c>
      <c r="O32" s="112">
        <f t="shared" si="1"/>
        <v>4.9999999999998934E-3</v>
      </c>
      <c r="P32">
        <v>-0.56857499999999994</v>
      </c>
      <c r="Q32">
        <v>-0.31920000000000004</v>
      </c>
      <c r="R32">
        <v>-0.1197</v>
      </c>
      <c r="S32">
        <v>-0.59850000000000003</v>
      </c>
      <c r="T32">
        <v>-0.38902500000000001</v>
      </c>
      <c r="U32" s="114">
        <f t="shared" si="2"/>
        <v>-1.9949999999999999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-1.9950000000000001</v>
      </c>
      <c r="E33">
        <f>PPCL!N33</f>
        <v>0</v>
      </c>
      <c r="F33">
        <f t="shared" si="4"/>
        <v>265</v>
      </c>
      <c r="G33">
        <f t="shared" si="5"/>
        <v>-1.9950000000000001</v>
      </c>
      <c r="H33" s="112"/>
      <c r="I33">
        <f>BRPL_EOD!AE33+BRPL_EOD!AF33</f>
        <v>-0.56999999999999995</v>
      </c>
      <c r="J33">
        <f>BYPL_EOD!AE33+BYPL_EOD!AF33</f>
        <v>-0.32</v>
      </c>
      <c r="K33">
        <f>MES_EOD!AE33+MES_EOD!AF33</f>
        <v>-0.12</v>
      </c>
      <c r="L33">
        <f>NDMC_EOD!AE33+NDMC_EOD!AF33</f>
        <v>-0.6</v>
      </c>
      <c r="M33">
        <f>TPDDL_EOD!AE33+TPDDL_EOD!AF33</f>
        <v>-0.39</v>
      </c>
      <c r="N33">
        <f t="shared" si="0"/>
        <v>-2</v>
      </c>
      <c r="O33" s="112">
        <f t="shared" si="1"/>
        <v>4.9999999999998934E-3</v>
      </c>
      <c r="P33">
        <v>-0.56857499999999994</v>
      </c>
      <c r="Q33">
        <v>-0.31920000000000004</v>
      </c>
      <c r="R33">
        <v>-0.1197</v>
      </c>
      <c r="S33">
        <v>-0.59850000000000003</v>
      </c>
      <c r="T33">
        <v>-0.38902500000000001</v>
      </c>
      <c r="U33" s="114">
        <f t="shared" si="2"/>
        <v>-1.9949999999999999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-1.9950000000000001</v>
      </c>
      <c r="E34">
        <f>PPCL!N34</f>
        <v>0</v>
      </c>
      <c r="F34">
        <f t="shared" si="4"/>
        <v>265</v>
      </c>
      <c r="G34">
        <f t="shared" si="5"/>
        <v>-1.9950000000000001</v>
      </c>
      <c r="H34" s="112"/>
      <c r="I34">
        <f>BRPL_EOD!AE34+BRPL_EOD!AF34</f>
        <v>-0.56999999999999995</v>
      </c>
      <c r="J34">
        <f>BYPL_EOD!AE34+BYPL_EOD!AF34</f>
        <v>-0.32</v>
      </c>
      <c r="K34">
        <f>MES_EOD!AE34+MES_EOD!AF34</f>
        <v>-0.12</v>
      </c>
      <c r="L34">
        <f>NDMC_EOD!AE34+NDMC_EOD!AF34</f>
        <v>-0.6</v>
      </c>
      <c r="M34">
        <f>TPDDL_EOD!AE34+TPDDL_EOD!AF34</f>
        <v>-0.39</v>
      </c>
      <c r="N34">
        <f t="shared" si="0"/>
        <v>-2</v>
      </c>
      <c r="O34" s="112">
        <f t="shared" si="1"/>
        <v>4.9999999999998934E-3</v>
      </c>
      <c r="P34">
        <v>-0.56857499999999994</v>
      </c>
      <c r="Q34">
        <v>-0.31920000000000004</v>
      </c>
      <c r="R34">
        <v>-0.1197</v>
      </c>
      <c r="S34">
        <v>-0.59850000000000003</v>
      </c>
      <c r="T34">
        <v>-0.38902500000000001</v>
      </c>
      <c r="U34" s="114">
        <f t="shared" si="2"/>
        <v>-1.9949999999999999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-1.9950000000000001</v>
      </c>
      <c r="E35">
        <f>PPCL!N35</f>
        <v>0</v>
      </c>
      <c r="F35">
        <f t="shared" si="4"/>
        <v>265</v>
      </c>
      <c r="G35">
        <f t="shared" si="5"/>
        <v>-1.9950000000000001</v>
      </c>
      <c r="H35" s="112"/>
      <c r="I35">
        <f>BRPL_EOD!AE35+BRPL_EOD!AF35</f>
        <v>-0.56999999999999995</v>
      </c>
      <c r="J35">
        <f>BYPL_EOD!AE35+BYPL_EOD!AF35</f>
        <v>-0.32</v>
      </c>
      <c r="K35">
        <f>MES_EOD!AE35+MES_EOD!AF35</f>
        <v>-0.12</v>
      </c>
      <c r="L35">
        <f>NDMC_EOD!AE35+NDMC_EOD!AF35</f>
        <v>-0.6</v>
      </c>
      <c r="M35">
        <f>TPDDL_EOD!AE35+TPDDL_EOD!AF35</f>
        <v>-0.39</v>
      </c>
      <c r="N35">
        <f t="shared" si="0"/>
        <v>-2</v>
      </c>
      <c r="O35" s="112">
        <f t="shared" si="1"/>
        <v>4.9999999999998934E-3</v>
      </c>
      <c r="P35">
        <v>-0.56857499999999994</v>
      </c>
      <c r="Q35">
        <v>-0.31920000000000004</v>
      </c>
      <c r="R35">
        <v>-0.1197</v>
      </c>
      <c r="S35">
        <v>-0.59850000000000003</v>
      </c>
      <c r="T35">
        <v>-0.38902500000000001</v>
      </c>
      <c r="U35" s="114">
        <f t="shared" si="2"/>
        <v>-1.9949999999999999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-1.9950000000000001</v>
      </c>
      <c r="E36">
        <f>PPCL!N36</f>
        <v>0</v>
      </c>
      <c r="F36">
        <f t="shared" si="4"/>
        <v>265</v>
      </c>
      <c r="G36">
        <f t="shared" si="5"/>
        <v>-1.9950000000000001</v>
      </c>
      <c r="H36" s="112"/>
      <c r="I36">
        <f>BRPL_EOD!AE36+BRPL_EOD!AF36</f>
        <v>-0.56999999999999995</v>
      </c>
      <c r="J36">
        <f>BYPL_EOD!AE36+BYPL_EOD!AF36</f>
        <v>-0.32</v>
      </c>
      <c r="K36">
        <f>MES_EOD!AE36+MES_EOD!AF36</f>
        <v>-0.12</v>
      </c>
      <c r="L36">
        <f>NDMC_EOD!AE36+NDMC_EOD!AF36</f>
        <v>-0.6</v>
      </c>
      <c r="M36">
        <f>TPDDL_EOD!AE36+TPDDL_EOD!AF36</f>
        <v>-0.39</v>
      </c>
      <c r="N36">
        <f t="shared" si="0"/>
        <v>-2</v>
      </c>
      <c r="O36" s="112">
        <f t="shared" si="1"/>
        <v>4.9999999999998934E-3</v>
      </c>
      <c r="P36">
        <v>-0.56857499999999994</v>
      </c>
      <c r="Q36">
        <v>-0.31920000000000004</v>
      </c>
      <c r="R36">
        <v>-0.1197</v>
      </c>
      <c r="S36">
        <v>-0.59850000000000003</v>
      </c>
      <c r="T36">
        <v>-0.38902500000000001</v>
      </c>
      <c r="U36" s="114">
        <f t="shared" si="2"/>
        <v>-1.9949999999999999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-0.997</v>
      </c>
      <c r="E37">
        <f>PPCL!N37</f>
        <v>0</v>
      </c>
      <c r="F37">
        <f t="shared" si="4"/>
        <v>265</v>
      </c>
      <c r="G37">
        <f t="shared" si="5"/>
        <v>-0.997</v>
      </c>
      <c r="H37" s="112"/>
      <c r="I37">
        <f>BRPL_EOD!AE37+BRPL_EOD!AF37</f>
        <v>-0.28000000000000003</v>
      </c>
      <c r="J37">
        <f>BYPL_EOD!AE37+BYPL_EOD!AF37</f>
        <v>-0.16</v>
      </c>
      <c r="K37">
        <f>MES_EOD!AE37+MES_EOD!AF37</f>
        <v>-0.06</v>
      </c>
      <c r="L37">
        <f>NDMC_EOD!AE37+NDMC_EOD!AF37</f>
        <v>-0.3</v>
      </c>
      <c r="M37">
        <f>TPDDL_EOD!AE37+TPDDL_EOD!AF37</f>
        <v>-0.19</v>
      </c>
      <c r="N37">
        <f t="shared" si="0"/>
        <v>-0.99</v>
      </c>
      <c r="O37" s="112">
        <f t="shared" si="1"/>
        <v>-7.0000000000000062E-3</v>
      </c>
      <c r="P37">
        <v>-0.281979797979798</v>
      </c>
      <c r="Q37">
        <v>-0.16113131313131313</v>
      </c>
      <c r="R37">
        <v>-6.0424242424242422E-2</v>
      </c>
      <c r="S37">
        <v>-0.30212121212121212</v>
      </c>
      <c r="T37">
        <v>-0.19134343434343434</v>
      </c>
      <c r="U37" s="114">
        <f t="shared" si="2"/>
        <v>-0.997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-0.997</v>
      </c>
      <c r="E38">
        <f>PPCL!N38</f>
        <v>0</v>
      </c>
      <c r="F38">
        <f t="shared" si="4"/>
        <v>265</v>
      </c>
      <c r="G38">
        <f t="shared" si="5"/>
        <v>-0.997</v>
      </c>
      <c r="H38" s="112"/>
      <c r="I38">
        <f>BRPL_EOD!AE38+BRPL_EOD!AF38</f>
        <v>-0.28000000000000003</v>
      </c>
      <c r="J38">
        <f>BYPL_EOD!AE38+BYPL_EOD!AF38</f>
        <v>-0.16</v>
      </c>
      <c r="K38">
        <f>MES_EOD!AE38+MES_EOD!AF38</f>
        <v>-0.06</v>
      </c>
      <c r="L38">
        <f>NDMC_EOD!AE38+NDMC_EOD!AF38</f>
        <v>-0.3</v>
      </c>
      <c r="M38">
        <f>TPDDL_EOD!AE38+TPDDL_EOD!AF38</f>
        <v>-0.19</v>
      </c>
      <c r="N38">
        <f t="shared" si="0"/>
        <v>-0.99</v>
      </c>
      <c r="O38" s="112">
        <f t="shared" si="1"/>
        <v>-7.0000000000000062E-3</v>
      </c>
      <c r="P38">
        <v>-0.281979797979798</v>
      </c>
      <c r="Q38">
        <v>-0.16113131313131313</v>
      </c>
      <c r="R38">
        <v>-6.0424242424242422E-2</v>
      </c>
      <c r="S38">
        <v>-0.30212121212121212</v>
      </c>
      <c r="T38">
        <v>-0.19134343434343434</v>
      </c>
      <c r="U38" s="114">
        <f t="shared" si="2"/>
        <v>-0.997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-0.997</v>
      </c>
      <c r="E39">
        <f>PPCL!N39</f>
        <v>0</v>
      </c>
      <c r="F39">
        <f t="shared" si="4"/>
        <v>265</v>
      </c>
      <c r="G39">
        <f t="shared" si="5"/>
        <v>-0.997</v>
      </c>
      <c r="H39" s="112"/>
      <c r="I39">
        <f>BRPL_EOD!AE39+BRPL_EOD!AF39</f>
        <v>-0.28000000000000003</v>
      </c>
      <c r="J39">
        <f>BYPL_EOD!AE39+BYPL_EOD!AF39</f>
        <v>-0.16</v>
      </c>
      <c r="K39">
        <f>MES_EOD!AE39+MES_EOD!AF39</f>
        <v>-0.06</v>
      </c>
      <c r="L39">
        <f>NDMC_EOD!AE39+NDMC_EOD!AF39</f>
        <v>-0.3</v>
      </c>
      <c r="M39">
        <f>TPDDL_EOD!AE39+TPDDL_EOD!AF39</f>
        <v>-0.19</v>
      </c>
      <c r="N39">
        <f t="shared" si="0"/>
        <v>-0.99</v>
      </c>
      <c r="O39" s="112">
        <f t="shared" si="1"/>
        <v>-7.0000000000000062E-3</v>
      </c>
      <c r="P39">
        <v>-0.281979797979798</v>
      </c>
      <c r="Q39">
        <v>-0.16113131313131313</v>
      </c>
      <c r="R39">
        <v>-6.0424242424242422E-2</v>
      </c>
      <c r="S39">
        <v>-0.30212121212121212</v>
      </c>
      <c r="T39">
        <v>-0.19134343434343434</v>
      </c>
      <c r="U39" s="114">
        <f t="shared" si="2"/>
        <v>-0.997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-0.997</v>
      </c>
      <c r="E40">
        <f>PPCL!N40</f>
        <v>0</v>
      </c>
      <c r="F40">
        <f t="shared" si="4"/>
        <v>265</v>
      </c>
      <c r="G40">
        <f t="shared" si="5"/>
        <v>-0.997</v>
      </c>
      <c r="H40" s="112"/>
      <c r="I40">
        <f>BRPL_EOD!AE40+BRPL_EOD!AF40</f>
        <v>-0.28000000000000003</v>
      </c>
      <c r="J40">
        <f>BYPL_EOD!AE40+BYPL_EOD!AF40</f>
        <v>-0.16</v>
      </c>
      <c r="K40">
        <f>MES_EOD!AE40+MES_EOD!AF40</f>
        <v>-0.06</v>
      </c>
      <c r="L40">
        <f>NDMC_EOD!AE40+NDMC_EOD!AF40</f>
        <v>-0.3</v>
      </c>
      <c r="M40">
        <f>TPDDL_EOD!AE40+TPDDL_EOD!AF40</f>
        <v>-0.19</v>
      </c>
      <c r="N40">
        <f t="shared" si="0"/>
        <v>-0.99</v>
      </c>
      <c r="O40" s="112">
        <f t="shared" si="1"/>
        <v>-7.0000000000000062E-3</v>
      </c>
      <c r="P40">
        <v>-0.281979797979798</v>
      </c>
      <c r="Q40">
        <v>-0.16113131313131313</v>
      </c>
      <c r="R40">
        <v>-6.0424242424242422E-2</v>
      </c>
      <c r="S40">
        <v>-0.30212121212121212</v>
      </c>
      <c r="T40">
        <v>-0.19134343434343434</v>
      </c>
      <c r="U40" s="114">
        <f t="shared" si="2"/>
        <v>-0.997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-0.997</v>
      </c>
      <c r="E41">
        <f>PPCL!N41</f>
        <v>0</v>
      </c>
      <c r="F41">
        <f t="shared" si="4"/>
        <v>265</v>
      </c>
      <c r="G41">
        <f t="shared" si="5"/>
        <v>-0.997</v>
      </c>
      <c r="H41" s="112"/>
      <c r="I41">
        <f>BRPL_EOD!AE41+BRPL_EOD!AF41</f>
        <v>-0.28000000000000003</v>
      </c>
      <c r="J41">
        <f>BYPL_EOD!AE41+BYPL_EOD!AF41</f>
        <v>-0.16</v>
      </c>
      <c r="K41">
        <f>MES_EOD!AE41+MES_EOD!AF41</f>
        <v>-0.06</v>
      </c>
      <c r="L41">
        <f>NDMC_EOD!AE41+NDMC_EOD!AF41</f>
        <v>-0.3</v>
      </c>
      <c r="M41">
        <f>TPDDL_EOD!AE41+TPDDL_EOD!AF41</f>
        <v>-0.19</v>
      </c>
      <c r="N41">
        <f t="shared" si="0"/>
        <v>-0.99</v>
      </c>
      <c r="O41" s="112">
        <f t="shared" si="1"/>
        <v>-7.0000000000000062E-3</v>
      </c>
      <c r="P41">
        <v>-0.281979797979798</v>
      </c>
      <c r="Q41">
        <v>-0.16113131313131313</v>
      </c>
      <c r="R41">
        <v>-6.0424242424242422E-2</v>
      </c>
      <c r="S41">
        <v>-0.30212121212121212</v>
      </c>
      <c r="T41">
        <v>-0.19134343434343434</v>
      </c>
      <c r="U41" s="114">
        <f t="shared" si="2"/>
        <v>-0.997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-0.997</v>
      </c>
      <c r="E42">
        <f>PPCL!N42</f>
        <v>0</v>
      </c>
      <c r="F42">
        <f t="shared" si="4"/>
        <v>265</v>
      </c>
      <c r="G42">
        <f t="shared" si="5"/>
        <v>-0.997</v>
      </c>
      <c r="H42" s="112"/>
      <c r="I42">
        <f>BRPL_EOD!AE42+BRPL_EOD!AF42</f>
        <v>-0.28000000000000003</v>
      </c>
      <c r="J42">
        <f>BYPL_EOD!AE42+BYPL_EOD!AF42</f>
        <v>-0.16</v>
      </c>
      <c r="K42">
        <f>MES_EOD!AE42+MES_EOD!AF42</f>
        <v>-0.06</v>
      </c>
      <c r="L42">
        <f>NDMC_EOD!AE42+NDMC_EOD!AF42</f>
        <v>-0.3</v>
      </c>
      <c r="M42">
        <f>TPDDL_EOD!AE42+TPDDL_EOD!AF42</f>
        <v>-0.19</v>
      </c>
      <c r="N42">
        <f t="shared" si="0"/>
        <v>-0.99</v>
      </c>
      <c r="O42" s="112">
        <f t="shared" si="1"/>
        <v>-7.0000000000000062E-3</v>
      </c>
      <c r="P42">
        <v>-0.281979797979798</v>
      </c>
      <c r="Q42">
        <v>-0.16113131313131313</v>
      </c>
      <c r="R42">
        <v>-6.0424242424242422E-2</v>
      </c>
      <c r="S42">
        <v>-0.30212121212121212</v>
      </c>
      <c r="T42">
        <v>-0.19134343434343434</v>
      </c>
      <c r="U42" s="114">
        <f t="shared" si="2"/>
        <v>-0.997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-0.997</v>
      </c>
      <c r="E43">
        <f>PPCL!N43</f>
        <v>0</v>
      </c>
      <c r="F43">
        <f t="shared" si="4"/>
        <v>265</v>
      </c>
      <c r="G43">
        <f t="shared" si="5"/>
        <v>-0.997</v>
      </c>
      <c r="H43" s="112"/>
      <c r="I43">
        <f>BRPL_EOD!AE43+BRPL_EOD!AF43</f>
        <v>-0.28000000000000003</v>
      </c>
      <c r="J43">
        <f>BYPL_EOD!AE43+BYPL_EOD!AF43</f>
        <v>-0.16</v>
      </c>
      <c r="K43">
        <f>MES_EOD!AE43+MES_EOD!AF43</f>
        <v>-0.06</v>
      </c>
      <c r="L43">
        <f>NDMC_EOD!AE43+NDMC_EOD!AF43</f>
        <v>-0.3</v>
      </c>
      <c r="M43">
        <f>TPDDL_EOD!AE43+TPDDL_EOD!AF43</f>
        <v>-0.19</v>
      </c>
      <c r="N43">
        <f t="shared" si="0"/>
        <v>-0.99</v>
      </c>
      <c r="O43" s="112">
        <f t="shared" si="1"/>
        <v>-7.0000000000000062E-3</v>
      </c>
      <c r="P43">
        <v>-0.281979797979798</v>
      </c>
      <c r="Q43">
        <v>-0.16113131313131313</v>
      </c>
      <c r="R43">
        <v>-6.0424242424242422E-2</v>
      </c>
      <c r="S43">
        <v>-0.30212121212121212</v>
      </c>
      <c r="T43">
        <v>-0.19134343434343434</v>
      </c>
      <c r="U43" s="114">
        <f t="shared" si="2"/>
        <v>-0.997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-0.997</v>
      </c>
      <c r="E44">
        <f>PPCL!N44</f>
        <v>0</v>
      </c>
      <c r="F44">
        <f t="shared" si="4"/>
        <v>265</v>
      </c>
      <c r="G44">
        <f t="shared" si="5"/>
        <v>-0.997</v>
      </c>
      <c r="H44" s="112"/>
      <c r="I44">
        <f>BRPL_EOD!AE44+BRPL_EOD!AF44</f>
        <v>-0.28000000000000003</v>
      </c>
      <c r="J44">
        <f>BYPL_EOD!AE44+BYPL_EOD!AF44</f>
        <v>-0.16</v>
      </c>
      <c r="K44">
        <f>MES_EOD!AE44+MES_EOD!AF44</f>
        <v>-0.06</v>
      </c>
      <c r="L44">
        <f>NDMC_EOD!AE44+NDMC_EOD!AF44</f>
        <v>-0.3</v>
      </c>
      <c r="M44">
        <f>TPDDL_EOD!AE44+TPDDL_EOD!AF44</f>
        <v>-0.19</v>
      </c>
      <c r="N44">
        <f t="shared" si="0"/>
        <v>-0.99</v>
      </c>
      <c r="O44" s="112">
        <f t="shared" si="1"/>
        <v>-7.0000000000000062E-3</v>
      </c>
      <c r="P44">
        <v>-0.281979797979798</v>
      </c>
      <c r="Q44">
        <v>-0.16113131313131313</v>
      </c>
      <c r="R44">
        <v>-6.0424242424242422E-2</v>
      </c>
      <c r="S44">
        <v>-0.30212121212121212</v>
      </c>
      <c r="T44">
        <v>-0.19134343434343434</v>
      </c>
      <c r="U44" s="114">
        <f t="shared" si="2"/>
        <v>-0.997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-0.997</v>
      </c>
      <c r="E45">
        <f>PPCL!N45</f>
        <v>0</v>
      </c>
      <c r="F45">
        <f t="shared" si="4"/>
        <v>265</v>
      </c>
      <c r="G45">
        <f t="shared" si="5"/>
        <v>-0.997</v>
      </c>
      <c r="H45" s="112"/>
      <c r="I45">
        <f>BRPL_EOD!AE45+BRPL_EOD!AF45</f>
        <v>-0.28000000000000003</v>
      </c>
      <c r="J45">
        <f>BYPL_EOD!AE45+BYPL_EOD!AF45</f>
        <v>-0.16</v>
      </c>
      <c r="K45">
        <f>MES_EOD!AE45+MES_EOD!AF45</f>
        <v>-0.06</v>
      </c>
      <c r="L45">
        <f>NDMC_EOD!AE45+NDMC_EOD!AF45</f>
        <v>-0.3</v>
      </c>
      <c r="M45">
        <f>TPDDL_EOD!AE45+TPDDL_EOD!AF45</f>
        <v>-0.19</v>
      </c>
      <c r="N45">
        <f t="shared" si="0"/>
        <v>-0.99</v>
      </c>
      <c r="O45" s="112">
        <f t="shared" si="1"/>
        <v>-7.0000000000000062E-3</v>
      </c>
      <c r="P45">
        <v>-0.281979797979798</v>
      </c>
      <c r="Q45">
        <v>-0.16113131313131313</v>
      </c>
      <c r="R45">
        <v>-6.0424242424242422E-2</v>
      </c>
      <c r="S45">
        <v>-0.30212121212121212</v>
      </c>
      <c r="T45">
        <v>-0.19134343434343434</v>
      </c>
      <c r="U45" s="114">
        <f t="shared" si="2"/>
        <v>-0.997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-0.997</v>
      </c>
      <c r="E46">
        <f>PPCL!N46</f>
        <v>0</v>
      </c>
      <c r="F46">
        <f t="shared" si="4"/>
        <v>265</v>
      </c>
      <c r="G46">
        <f t="shared" si="5"/>
        <v>-0.997</v>
      </c>
      <c r="H46" s="112"/>
      <c r="I46">
        <f>BRPL_EOD!AE46+BRPL_EOD!AF46</f>
        <v>-0.28000000000000003</v>
      </c>
      <c r="J46">
        <f>BYPL_EOD!AE46+BYPL_EOD!AF46</f>
        <v>-0.16</v>
      </c>
      <c r="K46">
        <f>MES_EOD!AE46+MES_EOD!AF46</f>
        <v>-0.06</v>
      </c>
      <c r="L46">
        <f>NDMC_EOD!AE46+NDMC_EOD!AF46</f>
        <v>-0.3</v>
      </c>
      <c r="M46">
        <f>TPDDL_EOD!AE46+TPDDL_EOD!AF46</f>
        <v>-0.19</v>
      </c>
      <c r="N46">
        <f t="shared" si="0"/>
        <v>-0.99</v>
      </c>
      <c r="O46" s="112">
        <f t="shared" si="1"/>
        <v>-7.0000000000000062E-3</v>
      </c>
      <c r="P46">
        <v>-0.281979797979798</v>
      </c>
      <c r="Q46">
        <v>-0.16113131313131313</v>
      </c>
      <c r="R46">
        <v>-6.0424242424242422E-2</v>
      </c>
      <c r="S46">
        <v>-0.30212121212121212</v>
      </c>
      <c r="T46">
        <v>-0.19134343434343434</v>
      </c>
      <c r="U46" s="114">
        <f t="shared" si="2"/>
        <v>-0.997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-0.997</v>
      </c>
      <c r="E47">
        <f>PPCL!N47</f>
        <v>0</v>
      </c>
      <c r="F47">
        <f t="shared" si="4"/>
        <v>265</v>
      </c>
      <c r="G47">
        <f t="shared" si="5"/>
        <v>-0.997</v>
      </c>
      <c r="H47" s="112"/>
      <c r="I47">
        <f>BRPL_EOD!AE47+BRPL_EOD!AF47</f>
        <v>-0.28000000000000003</v>
      </c>
      <c r="J47">
        <f>BYPL_EOD!AE47+BYPL_EOD!AF47</f>
        <v>-0.16</v>
      </c>
      <c r="K47">
        <f>MES_EOD!AE47+MES_EOD!AF47</f>
        <v>-0.06</v>
      </c>
      <c r="L47">
        <f>NDMC_EOD!AE47+NDMC_EOD!AF47</f>
        <v>-0.3</v>
      </c>
      <c r="M47">
        <f>TPDDL_EOD!AE47+TPDDL_EOD!AF47</f>
        <v>-0.19</v>
      </c>
      <c r="N47">
        <f t="shared" si="0"/>
        <v>-0.99</v>
      </c>
      <c r="O47" s="112">
        <f t="shared" si="1"/>
        <v>-7.0000000000000062E-3</v>
      </c>
      <c r="P47">
        <v>-0.281979797979798</v>
      </c>
      <c r="Q47">
        <v>-0.16113131313131313</v>
      </c>
      <c r="R47">
        <v>-6.0424242424242422E-2</v>
      </c>
      <c r="S47">
        <v>-0.30212121212121212</v>
      </c>
      <c r="T47">
        <v>-0.19134343434343434</v>
      </c>
      <c r="U47" s="114">
        <f t="shared" si="2"/>
        <v>-0.997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-0.997</v>
      </c>
      <c r="E48">
        <f>PPCL!N48</f>
        <v>0</v>
      </c>
      <c r="F48">
        <f t="shared" si="4"/>
        <v>265</v>
      </c>
      <c r="G48">
        <f t="shared" si="5"/>
        <v>-0.997</v>
      </c>
      <c r="H48" s="112"/>
      <c r="I48">
        <f>BRPL_EOD!AE48+BRPL_EOD!AF48</f>
        <v>-0.28000000000000003</v>
      </c>
      <c r="J48">
        <f>BYPL_EOD!AE48+BYPL_EOD!AF48</f>
        <v>-0.16</v>
      </c>
      <c r="K48">
        <f>MES_EOD!AE48+MES_EOD!AF48</f>
        <v>-0.06</v>
      </c>
      <c r="L48">
        <f>NDMC_EOD!AE48+NDMC_EOD!AF48</f>
        <v>-0.3</v>
      </c>
      <c r="M48">
        <f>TPDDL_EOD!AE48+TPDDL_EOD!AF48</f>
        <v>-0.19</v>
      </c>
      <c r="N48">
        <f t="shared" si="0"/>
        <v>-0.99</v>
      </c>
      <c r="O48" s="112">
        <f t="shared" si="1"/>
        <v>-7.0000000000000062E-3</v>
      </c>
      <c r="P48">
        <v>-0.281979797979798</v>
      </c>
      <c r="Q48">
        <v>-0.16113131313131313</v>
      </c>
      <c r="R48">
        <v>-6.0424242424242422E-2</v>
      </c>
      <c r="S48">
        <v>-0.30212121212121212</v>
      </c>
      <c r="T48">
        <v>-0.19134343434343434</v>
      </c>
      <c r="U48" s="114">
        <f t="shared" si="2"/>
        <v>-0.997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-0.997</v>
      </c>
      <c r="E49">
        <f>PPCL!N49</f>
        <v>0</v>
      </c>
      <c r="F49">
        <f t="shared" si="4"/>
        <v>265</v>
      </c>
      <c r="G49">
        <f t="shared" si="5"/>
        <v>-0.997</v>
      </c>
      <c r="H49" s="112"/>
      <c r="I49">
        <f>BRPL_EOD!AE49+BRPL_EOD!AF49</f>
        <v>-0.28000000000000003</v>
      </c>
      <c r="J49">
        <f>BYPL_EOD!AE49+BYPL_EOD!AF49</f>
        <v>-0.16</v>
      </c>
      <c r="K49">
        <f>MES_EOD!AE49+MES_EOD!AF49</f>
        <v>-0.06</v>
      </c>
      <c r="L49">
        <f>NDMC_EOD!AE49+NDMC_EOD!AF49</f>
        <v>-0.3</v>
      </c>
      <c r="M49">
        <f>TPDDL_EOD!AE49+TPDDL_EOD!AF49</f>
        <v>-0.19</v>
      </c>
      <c r="N49">
        <f t="shared" si="0"/>
        <v>-0.99</v>
      </c>
      <c r="O49" s="112">
        <f t="shared" si="1"/>
        <v>-7.0000000000000062E-3</v>
      </c>
      <c r="P49">
        <v>-0.281979797979798</v>
      </c>
      <c r="Q49">
        <v>-0.16113131313131313</v>
      </c>
      <c r="R49">
        <v>-6.0424242424242422E-2</v>
      </c>
      <c r="S49">
        <v>-0.30212121212121212</v>
      </c>
      <c r="T49">
        <v>-0.19134343434343434</v>
      </c>
      <c r="U49" s="114">
        <f t="shared" si="2"/>
        <v>-0.997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-0.997</v>
      </c>
      <c r="E50">
        <f>PPCL!N50</f>
        <v>0</v>
      </c>
      <c r="F50">
        <f t="shared" si="4"/>
        <v>265</v>
      </c>
      <c r="G50">
        <f t="shared" si="5"/>
        <v>-0.997</v>
      </c>
      <c r="H50" s="112"/>
      <c r="I50">
        <f>BRPL_EOD!AE50+BRPL_EOD!AF50</f>
        <v>-0.28000000000000003</v>
      </c>
      <c r="J50">
        <f>BYPL_EOD!AE50+BYPL_EOD!AF50</f>
        <v>-0.16</v>
      </c>
      <c r="K50">
        <f>MES_EOD!AE50+MES_EOD!AF50</f>
        <v>-0.06</v>
      </c>
      <c r="L50">
        <f>NDMC_EOD!AE50+NDMC_EOD!AF50</f>
        <v>-0.3</v>
      </c>
      <c r="M50">
        <f>TPDDL_EOD!AE50+TPDDL_EOD!AF50</f>
        <v>-0.19</v>
      </c>
      <c r="N50">
        <f t="shared" si="0"/>
        <v>-0.99</v>
      </c>
      <c r="O50" s="112">
        <f t="shared" si="1"/>
        <v>-7.0000000000000062E-3</v>
      </c>
      <c r="P50">
        <v>-0.281979797979798</v>
      </c>
      <c r="Q50">
        <v>-0.16113131313131313</v>
      </c>
      <c r="R50">
        <v>-6.0424242424242422E-2</v>
      </c>
      <c r="S50">
        <v>-0.30212121212121212</v>
      </c>
      <c r="T50">
        <v>-0.19134343434343434</v>
      </c>
      <c r="U50" s="114">
        <f t="shared" si="2"/>
        <v>-0.997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-0.997</v>
      </c>
      <c r="E51">
        <f>PPCL!N51</f>
        <v>0</v>
      </c>
      <c r="F51">
        <f t="shared" si="4"/>
        <v>265</v>
      </c>
      <c r="G51">
        <f t="shared" si="5"/>
        <v>-0.997</v>
      </c>
      <c r="H51" s="112"/>
      <c r="I51">
        <f>BRPL_EOD!AE51+BRPL_EOD!AF51</f>
        <v>-0.28000000000000003</v>
      </c>
      <c r="J51">
        <f>BYPL_EOD!AE51+BYPL_EOD!AF51</f>
        <v>-0.16</v>
      </c>
      <c r="K51">
        <f>MES_EOD!AE51+MES_EOD!AF51</f>
        <v>-0.06</v>
      </c>
      <c r="L51">
        <f>NDMC_EOD!AE51+NDMC_EOD!AF51</f>
        <v>-0.3</v>
      </c>
      <c r="M51">
        <f>TPDDL_EOD!AE51+TPDDL_EOD!AF51</f>
        <v>-0.19</v>
      </c>
      <c r="N51">
        <f t="shared" si="0"/>
        <v>-0.99</v>
      </c>
      <c r="O51" s="112">
        <f t="shared" si="1"/>
        <v>-7.0000000000000062E-3</v>
      </c>
      <c r="P51">
        <v>-0.281979797979798</v>
      </c>
      <c r="Q51">
        <v>-0.16113131313131313</v>
      </c>
      <c r="R51">
        <v>-6.0424242424242422E-2</v>
      </c>
      <c r="S51">
        <v>-0.30212121212121212</v>
      </c>
      <c r="T51">
        <v>-0.19134343434343434</v>
      </c>
      <c r="U51" s="114">
        <f t="shared" si="2"/>
        <v>-0.997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-0.997</v>
      </c>
      <c r="E52">
        <f>PPCL!N52</f>
        <v>0</v>
      </c>
      <c r="F52">
        <f t="shared" si="4"/>
        <v>265</v>
      </c>
      <c r="G52">
        <f t="shared" si="5"/>
        <v>-0.997</v>
      </c>
      <c r="H52" s="112"/>
      <c r="I52">
        <f>BRPL_EOD!AE52+BRPL_EOD!AF52</f>
        <v>-0.28000000000000003</v>
      </c>
      <c r="J52">
        <f>BYPL_EOD!AE52+BYPL_EOD!AF52</f>
        <v>-0.16</v>
      </c>
      <c r="K52">
        <f>MES_EOD!AE52+MES_EOD!AF52</f>
        <v>-0.06</v>
      </c>
      <c r="L52">
        <f>NDMC_EOD!AE52+NDMC_EOD!AF52</f>
        <v>-0.3</v>
      </c>
      <c r="M52">
        <f>TPDDL_EOD!AE52+TPDDL_EOD!AF52</f>
        <v>-0.19</v>
      </c>
      <c r="N52">
        <f t="shared" si="0"/>
        <v>-0.99</v>
      </c>
      <c r="O52" s="112">
        <f t="shared" si="1"/>
        <v>-7.0000000000000062E-3</v>
      </c>
      <c r="P52">
        <v>-0.281979797979798</v>
      </c>
      <c r="Q52">
        <v>-0.16113131313131313</v>
      </c>
      <c r="R52">
        <v>-6.0424242424242422E-2</v>
      </c>
      <c r="S52">
        <v>-0.30212121212121212</v>
      </c>
      <c r="T52">
        <v>-0.19134343434343434</v>
      </c>
      <c r="U52" s="114">
        <f t="shared" si="2"/>
        <v>-0.997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-0.997</v>
      </c>
      <c r="E53">
        <f>PPCL!N53</f>
        <v>0</v>
      </c>
      <c r="F53">
        <f t="shared" si="4"/>
        <v>265</v>
      </c>
      <c r="G53">
        <f t="shared" si="5"/>
        <v>-0.997</v>
      </c>
      <c r="H53" s="112"/>
      <c r="I53">
        <f>BRPL_EOD!AE53+BRPL_EOD!AF53</f>
        <v>-0.28000000000000003</v>
      </c>
      <c r="J53">
        <f>BYPL_EOD!AE53+BYPL_EOD!AF53</f>
        <v>-0.16</v>
      </c>
      <c r="K53">
        <f>MES_EOD!AE53+MES_EOD!AF53</f>
        <v>-0.06</v>
      </c>
      <c r="L53">
        <f>NDMC_EOD!AE53+NDMC_EOD!AF53</f>
        <v>-0.3</v>
      </c>
      <c r="M53">
        <f>TPDDL_EOD!AE53+TPDDL_EOD!AF53</f>
        <v>-0.19</v>
      </c>
      <c r="N53">
        <f t="shared" si="0"/>
        <v>-0.99</v>
      </c>
      <c r="O53" s="112">
        <f t="shared" si="1"/>
        <v>-7.0000000000000062E-3</v>
      </c>
      <c r="P53">
        <v>-0.281979797979798</v>
      </c>
      <c r="Q53">
        <v>-0.16113131313131313</v>
      </c>
      <c r="R53">
        <v>-6.0424242424242422E-2</v>
      </c>
      <c r="S53">
        <v>-0.30212121212121212</v>
      </c>
      <c r="T53">
        <v>-0.19134343434343434</v>
      </c>
      <c r="U53" s="114">
        <f t="shared" si="2"/>
        <v>-0.997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-0.997</v>
      </c>
      <c r="E54">
        <f>PPCL!N54</f>
        <v>0</v>
      </c>
      <c r="F54">
        <f t="shared" si="4"/>
        <v>265</v>
      </c>
      <c r="G54">
        <f t="shared" si="5"/>
        <v>-0.997</v>
      </c>
      <c r="H54" s="112"/>
      <c r="I54">
        <f>BRPL_EOD!AE54+BRPL_EOD!AF54</f>
        <v>-0.28000000000000003</v>
      </c>
      <c r="J54">
        <f>BYPL_EOD!AE54+BYPL_EOD!AF54</f>
        <v>-0.16</v>
      </c>
      <c r="K54">
        <f>MES_EOD!AE54+MES_EOD!AF54</f>
        <v>-0.06</v>
      </c>
      <c r="L54">
        <f>NDMC_EOD!AE54+NDMC_EOD!AF54</f>
        <v>-0.3</v>
      </c>
      <c r="M54">
        <f>TPDDL_EOD!AE54+TPDDL_EOD!AF54</f>
        <v>-0.19</v>
      </c>
      <c r="N54">
        <f t="shared" si="0"/>
        <v>-0.99</v>
      </c>
      <c r="O54" s="112">
        <f t="shared" si="1"/>
        <v>-7.0000000000000062E-3</v>
      </c>
      <c r="P54">
        <v>-0.281979797979798</v>
      </c>
      <c r="Q54">
        <v>-0.16113131313131313</v>
      </c>
      <c r="R54">
        <v>-6.0424242424242422E-2</v>
      </c>
      <c r="S54">
        <v>-0.30212121212121212</v>
      </c>
      <c r="T54">
        <v>-0.19134343434343434</v>
      </c>
      <c r="U54" s="114">
        <f t="shared" si="2"/>
        <v>-0.997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-0.997</v>
      </c>
      <c r="E55">
        <f>PPCL!N55</f>
        <v>0</v>
      </c>
      <c r="F55">
        <f t="shared" si="4"/>
        <v>265</v>
      </c>
      <c r="G55">
        <f t="shared" si="5"/>
        <v>-0.997</v>
      </c>
      <c r="H55" s="112"/>
      <c r="I55">
        <f>BRPL_EOD!AE55+BRPL_EOD!AF55</f>
        <v>-0.28000000000000003</v>
      </c>
      <c r="J55">
        <f>BYPL_EOD!AE55+BYPL_EOD!AF55</f>
        <v>-0.16</v>
      </c>
      <c r="K55">
        <f>MES_EOD!AE55+MES_EOD!AF55</f>
        <v>-0.06</v>
      </c>
      <c r="L55">
        <f>NDMC_EOD!AE55+NDMC_EOD!AF55</f>
        <v>-0.3</v>
      </c>
      <c r="M55">
        <f>TPDDL_EOD!AE55+TPDDL_EOD!AF55</f>
        <v>-0.19</v>
      </c>
      <c r="N55">
        <f t="shared" si="0"/>
        <v>-0.99</v>
      </c>
      <c r="O55" s="112">
        <f t="shared" si="1"/>
        <v>-7.0000000000000062E-3</v>
      </c>
      <c r="P55">
        <v>-0.281979797979798</v>
      </c>
      <c r="Q55">
        <v>-0.16113131313131313</v>
      </c>
      <c r="R55">
        <v>-6.0424242424242422E-2</v>
      </c>
      <c r="S55">
        <v>-0.30212121212121212</v>
      </c>
      <c r="T55">
        <v>-0.19134343434343434</v>
      </c>
      <c r="U55" s="114">
        <f t="shared" si="2"/>
        <v>-0.997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-0.997</v>
      </c>
      <c r="E56">
        <f>PPCL!N56</f>
        <v>0</v>
      </c>
      <c r="F56">
        <f t="shared" si="4"/>
        <v>265</v>
      </c>
      <c r="G56">
        <f t="shared" si="5"/>
        <v>-0.997</v>
      </c>
      <c r="H56" s="112"/>
      <c r="I56">
        <f>BRPL_EOD!AE56+BRPL_EOD!AF56</f>
        <v>-0.28000000000000003</v>
      </c>
      <c r="J56">
        <f>BYPL_EOD!AE56+BYPL_EOD!AF56</f>
        <v>-0.16</v>
      </c>
      <c r="K56">
        <f>MES_EOD!AE56+MES_EOD!AF56</f>
        <v>-0.06</v>
      </c>
      <c r="L56">
        <f>NDMC_EOD!AE56+NDMC_EOD!AF56</f>
        <v>-0.3</v>
      </c>
      <c r="M56">
        <f>TPDDL_EOD!AE56+TPDDL_EOD!AF56</f>
        <v>-0.19</v>
      </c>
      <c r="N56">
        <f t="shared" si="0"/>
        <v>-0.99</v>
      </c>
      <c r="O56" s="112">
        <f t="shared" si="1"/>
        <v>-7.0000000000000062E-3</v>
      </c>
      <c r="P56">
        <v>-0.281979797979798</v>
      </c>
      <c r="Q56">
        <v>-0.16113131313131313</v>
      </c>
      <c r="R56">
        <v>-6.0424242424242422E-2</v>
      </c>
      <c r="S56">
        <v>-0.30212121212121212</v>
      </c>
      <c r="T56">
        <v>-0.19134343434343434</v>
      </c>
      <c r="U56" s="114">
        <f t="shared" si="2"/>
        <v>-0.997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-0.997</v>
      </c>
      <c r="E57">
        <f>PPCL!N57</f>
        <v>0</v>
      </c>
      <c r="F57">
        <f t="shared" si="4"/>
        <v>265</v>
      </c>
      <c r="G57">
        <f t="shared" si="5"/>
        <v>-0.997</v>
      </c>
      <c r="H57" s="112"/>
      <c r="I57">
        <f>BRPL_EOD!AE57+BRPL_EOD!AF57</f>
        <v>-0.28000000000000003</v>
      </c>
      <c r="J57">
        <f>BYPL_EOD!AE57+BYPL_EOD!AF57</f>
        <v>-0.16</v>
      </c>
      <c r="K57">
        <f>MES_EOD!AE57+MES_EOD!AF57</f>
        <v>-0.06</v>
      </c>
      <c r="L57">
        <f>NDMC_EOD!AE57+NDMC_EOD!AF57</f>
        <v>-0.3</v>
      </c>
      <c r="M57">
        <f>TPDDL_EOD!AE57+TPDDL_EOD!AF57</f>
        <v>-0.19</v>
      </c>
      <c r="N57">
        <f t="shared" si="0"/>
        <v>-0.99</v>
      </c>
      <c r="O57" s="112">
        <f t="shared" si="1"/>
        <v>-7.0000000000000062E-3</v>
      </c>
      <c r="P57">
        <v>-0.281979797979798</v>
      </c>
      <c r="Q57">
        <v>-0.16113131313131313</v>
      </c>
      <c r="R57">
        <v>-6.0424242424242422E-2</v>
      </c>
      <c r="S57">
        <v>-0.30212121212121212</v>
      </c>
      <c r="T57">
        <v>-0.19134343434343434</v>
      </c>
      <c r="U57" s="114">
        <f t="shared" si="2"/>
        <v>-0.997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-0.997</v>
      </c>
      <c r="E58">
        <f>PPCL!N58</f>
        <v>0</v>
      </c>
      <c r="F58">
        <f t="shared" si="4"/>
        <v>265</v>
      </c>
      <c r="G58">
        <f t="shared" si="5"/>
        <v>-0.997</v>
      </c>
      <c r="H58" s="112"/>
      <c r="I58">
        <f>BRPL_EOD!AE58+BRPL_EOD!AF58</f>
        <v>-0.28000000000000003</v>
      </c>
      <c r="J58">
        <f>BYPL_EOD!AE58+BYPL_EOD!AF58</f>
        <v>-0.16</v>
      </c>
      <c r="K58">
        <f>MES_EOD!AE58+MES_EOD!AF58</f>
        <v>-0.06</v>
      </c>
      <c r="L58">
        <f>NDMC_EOD!AE58+NDMC_EOD!AF58</f>
        <v>-0.3</v>
      </c>
      <c r="M58">
        <f>TPDDL_EOD!AE58+TPDDL_EOD!AF58</f>
        <v>-0.19</v>
      </c>
      <c r="N58">
        <f t="shared" si="0"/>
        <v>-0.99</v>
      </c>
      <c r="O58" s="112">
        <f t="shared" si="1"/>
        <v>-7.0000000000000062E-3</v>
      </c>
      <c r="P58">
        <v>-0.281979797979798</v>
      </c>
      <c r="Q58">
        <v>-0.16113131313131313</v>
      </c>
      <c r="R58">
        <v>-6.0424242424242422E-2</v>
      </c>
      <c r="S58">
        <v>-0.30212121212121212</v>
      </c>
      <c r="T58">
        <v>-0.19134343434343434</v>
      </c>
      <c r="U58" s="114">
        <f t="shared" si="2"/>
        <v>-0.997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-0.997</v>
      </c>
      <c r="E59">
        <f>PPCL!N59</f>
        <v>0</v>
      </c>
      <c r="F59">
        <f t="shared" si="4"/>
        <v>265</v>
      </c>
      <c r="G59">
        <f t="shared" si="5"/>
        <v>-0.997</v>
      </c>
      <c r="H59" s="112"/>
      <c r="I59">
        <f>BRPL_EOD!AE59+BRPL_EOD!AF59</f>
        <v>-0.28000000000000003</v>
      </c>
      <c r="J59">
        <f>BYPL_EOD!AE59+BYPL_EOD!AF59</f>
        <v>-0.16</v>
      </c>
      <c r="K59">
        <f>MES_EOD!AE59+MES_EOD!AF59</f>
        <v>-0.06</v>
      </c>
      <c r="L59">
        <f>NDMC_EOD!AE59+NDMC_EOD!AF59</f>
        <v>-0.3</v>
      </c>
      <c r="M59">
        <f>TPDDL_EOD!AE59+TPDDL_EOD!AF59</f>
        <v>-0.19</v>
      </c>
      <c r="N59">
        <f t="shared" si="0"/>
        <v>-0.99</v>
      </c>
      <c r="O59" s="112">
        <f t="shared" si="1"/>
        <v>-7.0000000000000062E-3</v>
      </c>
      <c r="P59">
        <v>-0.281979797979798</v>
      </c>
      <c r="Q59">
        <v>-0.16113131313131313</v>
      </c>
      <c r="R59">
        <v>-6.0424242424242422E-2</v>
      </c>
      <c r="S59">
        <v>-0.30212121212121212</v>
      </c>
      <c r="T59">
        <v>-0.19134343434343434</v>
      </c>
      <c r="U59" s="114">
        <f t="shared" si="2"/>
        <v>-0.997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-0.997</v>
      </c>
      <c r="E60">
        <f>PPCL!N60</f>
        <v>0</v>
      </c>
      <c r="F60">
        <f t="shared" si="4"/>
        <v>265</v>
      </c>
      <c r="G60">
        <f t="shared" si="5"/>
        <v>-0.997</v>
      </c>
      <c r="H60" s="112"/>
      <c r="I60">
        <f>BRPL_EOD!AE60+BRPL_EOD!AF60</f>
        <v>-0.28000000000000003</v>
      </c>
      <c r="J60">
        <f>BYPL_EOD!AE60+BYPL_EOD!AF60</f>
        <v>-0.16</v>
      </c>
      <c r="K60">
        <f>MES_EOD!AE60+MES_EOD!AF60</f>
        <v>-0.06</v>
      </c>
      <c r="L60">
        <f>NDMC_EOD!AE60+NDMC_EOD!AF60</f>
        <v>-0.3</v>
      </c>
      <c r="M60">
        <f>TPDDL_EOD!AE60+TPDDL_EOD!AF60</f>
        <v>-0.19</v>
      </c>
      <c r="N60">
        <f t="shared" si="0"/>
        <v>-0.99</v>
      </c>
      <c r="O60" s="112">
        <f t="shared" si="1"/>
        <v>-7.0000000000000062E-3</v>
      </c>
      <c r="P60">
        <v>-0.281979797979798</v>
      </c>
      <c r="Q60">
        <v>-0.16113131313131313</v>
      </c>
      <c r="R60">
        <v>-6.0424242424242422E-2</v>
      </c>
      <c r="S60">
        <v>-0.30212121212121212</v>
      </c>
      <c r="T60">
        <v>-0.19134343434343434</v>
      </c>
      <c r="U60" s="114">
        <f t="shared" si="2"/>
        <v>-0.997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-0.997</v>
      </c>
      <c r="E61">
        <f>PPCL!N61</f>
        <v>0</v>
      </c>
      <c r="F61">
        <f t="shared" si="4"/>
        <v>265</v>
      </c>
      <c r="G61">
        <f t="shared" si="5"/>
        <v>-0.997</v>
      </c>
      <c r="H61" s="112"/>
      <c r="I61">
        <f>BRPL_EOD!AE61+BRPL_EOD!AF61</f>
        <v>-0.28000000000000003</v>
      </c>
      <c r="J61">
        <f>BYPL_EOD!AE61+BYPL_EOD!AF61</f>
        <v>-0.16</v>
      </c>
      <c r="K61">
        <f>MES_EOD!AE61+MES_EOD!AF61</f>
        <v>-0.06</v>
      </c>
      <c r="L61">
        <f>NDMC_EOD!AE61+NDMC_EOD!AF61</f>
        <v>-0.3</v>
      </c>
      <c r="M61">
        <f>TPDDL_EOD!AE61+TPDDL_EOD!AF61</f>
        <v>-0.19</v>
      </c>
      <c r="N61">
        <f t="shared" si="0"/>
        <v>-0.99</v>
      </c>
      <c r="O61" s="112">
        <f t="shared" si="1"/>
        <v>-7.0000000000000062E-3</v>
      </c>
      <c r="P61">
        <v>-0.281979797979798</v>
      </c>
      <c r="Q61">
        <v>-0.16113131313131313</v>
      </c>
      <c r="R61">
        <v>-6.0424242424242422E-2</v>
      </c>
      <c r="S61">
        <v>-0.30212121212121212</v>
      </c>
      <c r="T61">
        <v>-0.19134343434343434</v>
      </c>
      <c r="U61" s="114">
        <f t="shared" si="2"/>
        <v>-0.997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-0.997</v>
      </c>
      <c r="E62">
        <f>PPCL!N62</f>
        <v>0</v>
      </c>
      <c r="F62">
        <f t="shared" si="4"/>
        <v>265</v>
      </c>
      <c r="G62">
        <f t="shared" si="5"/>
        <v>-0.997</v>
      </c>
      <c r="H62" s="112"/>
      <c r="I62">
        <f>BRPL_EOD!AE62+BRPL_EOD!AF62</f>
        <v>-0.28000000000000003</v>
      </c>
      <c r="J62">
        <f>BYPL_EOD!AE62+BYPL_EOD!AF62</f>
        <v>-0.16</v>
      </c>
      <c r="K62">
        <f>MES_EOD!AE62+MES_EOD!AF62</f>
        <v>-0.06</v>
      </c>
      <c r="L62">
        <f>NDMC_EOD!AE62+NDMC_EOD!AF62</f>
        <v>-0.3</v>
      </c>
      <c r="M62">
        <f>TPDDL_EOD!AE62+TPDDL_EOD!AF62</f>
        <v>-0.19</v>
      </c>
      <c r="N62">
        <f t="shared" si="0"/>
        <v>-0.99</v>
      </c>
      <c r="O62" s="112">
        <f t="shared" si="1"/>
        <v>-7.0000000000000062E-3</v>
      </c>
      <c r="P62">
        <v>-0.281979797979798</v>
      </c>
      <c r="Q62">
        <v>-0.16113131313131313</v>
      </c>
      <c r="R62">
        <v>-6.0424242424242422E-2</v>
      </c>
      <c r="S62">
        <v>-0.30212121212121212</v>
      </c>
      <c r="T62">
        <v>-0.19134343434343434</v>
      </c>
      <c r="U62" s="114">
        <f t="shared" si="2"/>
        <v>-0.997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-0.997</v>
      </c>
      <c r="E63">
        <f>PPCL!N63</f>
        <v>0</v>
      </c>
      <c r="F63">
        <f t="shared" si="4"/>
        <v>265</v>
      </c>
      <c r="G63">
        <f t="shared" si="5"/>
        <v>-0.997</v>
      </c>
      <c r="H63" s="112"/>
      <c r="I63">
        <f>BRPL_EOD!AE63+BRPL_EOD!AF63</f>
        <v>-0.28000000000000003</v>
      </c>
      <c r="J63">
        <f>BYPL_EOD!AE63+BYPL_EOD!AF63</f>
        <v>-0.16</v>
      </c>
      <c r="K63">
        <f>MES_EOD!AE63+MES_EOD!AF63</f>
        <v>-0.06</v>
      </c>
      <c r="L63">
        <f>NDMC_EOD!AE63+NDMC_EOD!AF63</f>
        <v>-0.3</v>
      </c>
      <c r="M63">
        <f>TPDDL_EOD!AE63+TPDDL_EOD!AF63</f>
        <v>-0.19</v>
      </c>
      <c r="N63">
        <f t="shared" si="0"/>
        <v>-0.99</v>
      </c>
      <c r="O63" s="112">
        <f t="shared" si="1"/>
        <v>-7.0000000000000062E-3</v>
      </c>
      <c r="P63">
        <v>-0.281979797979798</v>
      </c>
      <c r="Q63">
        <v>-0.16113131313131313</v>
      </c>
      <c r="R63">
        <v>-6.0424242424242422E-2</v>
      </c>
      <c r="S63">
        <v>-0.30212121212121212</v>
      </c>
      <c r="T63">
        <v>-0.19134343434343434</v>
      </c>
      <c r="U63" s="114">
        <f t="shared" si="2"/>
        <v>-0.997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-0.997</v>
      </c>
      <c r="E64">
        <f>PPCL!N64</f>
        <v>0</v>
      </c>
      <c r="F64">
        <f t="shared" si="4"/>
        <v>265</v>
      </c>
      <c r="G64">
        <f t="shared" si="5"/>
        <v>-0.997</v>
      </c>
      <c r="H64" s="112"/>
      <c r="I64">
        <f>BRPL_EOD!AE64+BRPL_EOD!AF64</f>
        <v>-0.28000000000000003</v>
      </c>
      <c r="J64">
        <f>BYPL_EOD!AE64+BYPL_EOD!AF64</f>
        <v>-0.16</v>
      </c>
      <c r="K64">
        <f>MES_EOD!AE64+MES_EOD!AF64</f>
        <v>-0.06</v>
      </c>
      <c r="L64">
        <f>NDMC_EOD!AE64+NDMC_EOD!AF64</f>
        <v>-0.3</v>
      </c>
      <c r="M64">
        <f>TPDDL_EOD!AE64+TPDDL_EOD!AF64</f>
        <v>-0.19</v>
      </c>
      <c r="N64">
        <f t="shared" si="0"/>
        <v>-0.99</v>
      </c>
      <c r="O64" s="112">
        <f t="shared" si="1"/>
        <v>-7.0000000000000062E-3</v>
      </c>
      <c r="P64">
        <v>-0.281979797979798</v>
      </c>
      <c r="Q64">
        <v>-0.16113131313131313</v>
      </c>
      <c r="R64">
        <v>-6.0424242424242422E-2</v>
      </c>
      <c r="S64">
        <v>-0.30212121212121212</v>
      </c>
      <c r="T64">
        <v>-0.19134343434343434</v>
      </c>
      <c r="U64" s="114">
        <f t="shared" si="2"/>
        <v>-0.997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-0.997</v>
      </c>
      <c r="E65">
        <f>PPCL!N65</f>
        <v>0</v>
      </c>
      <c r="F65">
        <f t="shared" si="4"/>
        <v>265</v>
      </c>
      <c r="G65">
        <f t="shared" si="5"/>
        <v>-0.997</v>
      </c>
      <c r="H65" s="112"/>
      <c r="I65">
        <f>BRPL_EOD!AE65+BRPL_EOD!AF65</f>
        <v>-0.28000000000000003</v>
      </c>
      <c r="J65">
        <f>BYPL_EOD!AE65+BYPL_EOD!AF65</f>
        <v>-0.16</v>
      </c>
      <c r="K65">
        <f>MES_EOD!AE65+MES_EOD!AF65</f>
        <v>-0.06</v>
      </c>
      <c r="L65">
        <f>NDMC_EOD!AE65+NDMC_EOD!AF65</f>
        <v>-0.3</v>
      </c>
      <c r="M65">
        <f>TPDDL_EOD!AE65+TPDDL_EOD!AF65</f>
        <v>-0.19</v>
      </c>
      <c r="N65">
        <f t="shared" si="0"/>
        <v>-0.99</v>
      </c>
      <c r="O65" s="112">
        <f t="shared" si="1"/>
        <v>-7.0000000000000062E-3</v>
      </c>
      <c r="P65">
        <v>-0.281979797979798</v>
      </c>
      <c r="Q65">
        <v>-0.16113131313131313</v>
      </c>
      <c r="R65">
        <v>-6.0424242424242422E-2</v>
      </c>
      <c r="S65">
        <v>-0.30212121212121212</v>
      </c>
      <c r="T65">
        <v>-0.19134343434343434</v>
      </c>
      <c r="U65" s="114">
        <f t="shared" si="2"/>
        <v>-0.997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-0.997</v>
      </c>
      <c r="E66">
        <f>PPCL!N66</f>
        <v>0</v>
      </c>
      <c r="F66">
        <f t="shared" si="4"/>
        <v>265</v>
      </c>
      <c r="G66">
        <f t="shared" si="5"/>
        <v>-0.997</v>
      </c>
      <c r="H66" s="112"/>
      <c r="I66">
        <f>BRPL_EOD!AE66+BRPL_EOD!AF66</f>
        <v>-0.28000000000000003</v>
      </c>
      <c r="J66">
        <f>BYPL_EOD!AE66+BYPL_EOD!AF66</f>
        <v>-0.16</v>
      </c>
      <c r="K66">
        <f>MES_EOD!AE66+MES_EOD!AF66</f>
        <v>-0.06</v>
      </c>
      <c r="L66">
        <f>NDMC_EOD!AE66+NDMC_EOD!AF66</f>
        <v>-0.3</v>
      </c>
      <c r="M66">
        <f>TPDDL_EOD!AE66+TPDDL_EOD!AF66</f>
        <v>-0.19</v>
      </c>
      <c r="N66">
        <f t="shared" si="0"/>
        <v>-0.99</v>
      </c>
      <c r="O66" s="112">
        <f t="shared" si="1"/>
        <v>-7.0000000000000062E-3</v>
      </c>
      <c r="P66">
        <v>-0.281979797979798</v>
      </c>
      <c r="Q66">
        <v>-0.16113131313131313</v>
      </c>
      <c r="R66">
        <v>-6.0424242424242422E-2</v>
      </c>
      <c r="S66">
        <v>-0.30212121212121212</v>
      </c>
      <c r="T66">
        <v>-0.19134343434343434</v>
      </c>
      <c r="U66" s="114">
        <f t="shared" si="2"/>
        <v>-0.997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-0.997</v>
      </c>
      <c r="E67">
        <f>PPCL!N67</f>
        <v>0</v>
      </c>
      <c r="F67">
        <f t="shared" si="4"/>
        <v>265</v>
      </c>
      <c r="G67">
        <f t="shared" si="5"/>
        <v>-0.997</v>
      </c>
      <c r="H67" s="112"/>
      <c r="I67">
        <f>BRPL_EOD!AE67+BRPL_EOD!AF67</f>
        <v>-0.28000000000000003</v>
      </c>
      <c r="J67">
        <f>BYPL_EOD!AE67+BYPL_EOD!AF67</f>
        <v>-0.16</v>
      </c>
      <c r="K67">
        <f>MES_EOD!AE67+MES_EOD!AF67</f>
        <v>-0.06</v>
      </c>
      <c r="L67">
        <f>NDMC_EOD!AE67+NDMC_EOD!AF67</f>
        <v>-0.3</v>
      </c>
      <c r="M67">
        <f>TPDDL_EOD!AE67+TPDDL_EOD!AF67</f>
        <v>-0.19</v>
      </c>
      <c r="N67">
        <f t="shared" ref="N67:N98" si="6">SUM(I67:M67)</f>
        <v>-0.99</v>
      </c>
      <c r="O67" s="112">
        <f t="shared" ref="O67:O98" si="7">G67-N67</f>
        <v>-7.0000000000000062E-3</v>
      </c>
      <c r="P67">
        <v>-0.281979797979798</v>
      </c>
      <c r="Q67">
        <v>-0.16113131313131313</v>
      </c>
      <c r="R67">
        <v>-6.0424242424242422E-2</v>
      </c>
      <c r="S67">
        <v>-0.30212121212121212</v>
      </c>
      <c r="T67">
        <v>-0.19134343434343434</v>
      </c>
      <c r="U67" s="114">
        <f t="shared" ref="U67:U98" si="8">SUM(P67:T67)</f>
        <v>-0.997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-0.997</v>
      </c>
      <c r="E68">
        <f>PPCL!N68</f>
        <v>0</v>
      </c>
      <c r="F68">
        <f t="shared" ref="F68:F98" si="10">B68+C68</f>
        <v>265</v>
      </c>
      <c r="G68">
        <f t="shared" ref="G68:G98" si="11">D68+E68</f>
        <v>-0.997</v>
      </c>
      <c r="H68" s="112"/>
      <c r="I68">
        <f>BRPL_EOD!AE68+BRPL_EOD!AF68</f>
        <v>-0.28000000000000003</v>
      </c>
      <c r="J68">
        <f>BYPL_EOD!AE68+BYPL_EOD!AF68</f>
        <v>-0.16</v>
      </c>
      <c r="K68">
        <f>MES_EOD!AE68+MES_EOD!AF68</f>
        <v>-0.06</v>
      </c>
      <c r="L68">
        <f>NDMC_EOD!AE68+NDMC_EOD!AF68</f>
        <v>-0.3</v>
      </c>
      <c r="M68">
        <f>TPDDL_EOD!AE68+TPDDL_EOD!AF68</f>
        <v>-0.19</v>
      </c>
      <c r="N68">
        <f t="shared" si="6"/>
        <v>-0.99</v>
      </c>
      <c r="O68" s="112">
        <f t="shared" si="7"/>
        <v>-7.0000000000000062E-3</v>
      </c>
      <c r="P68">
        <v>-0.281979797979798</v>
      </c>
      <c r="Q68">
        <v>-0.16113131313131313</v>
      </c>
      <c r="R68">
        <v>-6.0424242424242422E-2</v>
      </c>
      <c r="S68">
        <v>-0.30212121212121212</v>
      </c>
      <c r="T68">
        <v>-0.19134343434343434</v>
      </c>
      <c r="U68" s="114">
        <f t="shared" si="8"/>
        <v>-0.997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-0.997</v>
      </c>
      <c r="E69">
        <f>PPCL!N69</f>
        <v>0</v>
      </c>
      <c r="F69">
        <f t="shared" si="10"/>
        <v>265</v>
      </c>
      <c r="G69">
        <f t="shared" si="11"/>
        <v>-0.997</v>
      </c>
      <c r="H69" s="112"/>
      <c r="I69">
        <f>BRPL_EOD!AE69+BRPL_EOD!AF69</f>
        <v>-0.28000000000000003</v>
      </c>
      <c r="J69">
        <f>BYPL_EOD!AE69+BYPL_EOD!AF69</f>
        <v>-0.16</v>
      </c>
      <c r="K69">
        <f>MES_EOD!AE69+MES_EOD!AF69</f>
        <v>-0.06</v>
      </c>
      <c r="L69">
        <f>NDMC_EOD!AE69+NDMC_EOD!AF69</f>
        <v>-0.3</v>
      </c>
      <c r="M69">
        <f>TPDDL_EOD!AE69+TPDDL_EOD!AF69</f>
        <v>-0.19</v>
      </c>
      <c r="N69">
        <f t="shared" si="6"/>
        <v>-0.99</v>
      </c>
      <c r="O69" s="112">
        <f t="shared" si="7"/>
        <v>-7.0000000000000062E-3</v>
      </c>
      <c r="P69">
        <v>-0.281979797979798</v>
      </c>
      <c r="Q69">
        <v>-0.16113131313131313</v>
      </c>
      <c r="R69">
        <v>-6.0424242424242422E-2</v>
      </c>
      <c r="S69">
        <v>-0.30212121212121212</v>
      </c>
      <c r="T69">
        <v>-0.19134343434343434</v>
      </c>
      <c r="U69" s="114">
        <f t="shared" si="8"/>
        <v>-0.997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-0.997</v>
      </c>
      <c r="E70">
        <f>PPCL!N70</f>
        <v>0</v>
      </c>
      <c r="F70">
        <f t="shared" si="10"/>
        <v>265</v>
      </c>
      <c r="G70">
        <f t="shared" si="11"/>
        <v>-0.997</v>
      </c>
      <c r="H70" s="112"/>
      <c r="I70">
        <f>BRPL_EOD!AE70+BRPL_EOD!AF70</f>
        <v>-0.28000000000000003</v>
      </c>
      <c r="J70">
        <f>BYPL_EOD!AE70+BYPL_EOD!AF70</f>
        <v>-0.16</v>
      </c>
      <c r="K70">
        <f>MES_EOD!AE70+MES_EOD!AF70</f>
        <v>-0.06</v>
      </c>
      <c r="L70">
        <f>NDMC_EOD!AE70+NDMC_EOD!AF70</f>
        <v>-0.3</v>
      </c>
      <c r="M70">
        <f>TPDDL_EOD!AE70+TPDDL_EOD!AF70</f>
        <v>-0.19</v>
      </c>
      <c r="N70">
        <f t="shared" si="6"/>
        <v>-0.99</v>
      </c>
      <c r="O70" s="112">
        <f t="shared" si="7"/>
        <v>-7.0000000000000062E-3</v>
      </c>
      <c r="P70">
        <v>-0.281979797979798</v>
      </c>
      <c r="Q70">
        <v>-0.16113131313131313</v>
      </c>
      <c r="R70">
        <v>-6.0424242424242422E-2</v>
      </c>
      <c r="S70">
        <v>-0.30212121212121212</v>
      </c>
      <c r="T70">
        <v>-0.19134343434343434</v>
      </c>
      <c r="U70" s="114">
        <f t="shared" si="8"/>
        <v>-0.997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-0.997</v>
      </c>
      <c r="E71">
        <f>PPCL!N71</f>
        <v>0</v>
      </c>
      <c r="F71">
        <f t="shared" si="10"/>
        <v>265</v>
      </c>
      <c r="G71">
        <f t="shared" si="11"/>
        <v>-0.997</v>
      </c>
      <c r="H71" s="112"/>
      <c r="I71">
        <f>BRPL_EOD!AE71+BRPL_EOD!AF71</f>
        <v>-0.28000000000000003</v>
      </c>
      <c r="J71">
        <f>BYPL_EOD!AE71+BYPL_EOD!AF71</f>
        <v>-0.16</v>
      </c>
      <c r="K71">
        <f>MES_EOD!AE71+MES_EOD!AF71</f>
        <v>-0.06</v>
      </c>
      <c r="L71">
        <f>NDMC_EOD!AE71+NDMC_EOD!AF71</f>
        <v>-0.3</v>
      </c>
      <c r="M71">
        <f>TPDDL_EOD!AE71+TPDDL_EOD!AF71</f>
        <v>-0.19</v>
      </c>
      <c r="N71">
        <f t="shared" si="6"/>
        <v>-0.99</v>
      </c>
      <c r="O71" s="112">
        <f t="shared" si="7"/>
        <v>-7.0000000000000062E-3</v>
      </c>
      <c r="P71">
        <v>-0.281979797979798</v>
      </c>
      <c r="Q71">
        <v>-0.16113131313131313</v>
      </c>
      <c r="R71">
        <v>-6.0424242424242422E-2</v>
      </c>
      <c r="S71">
        <v>-0.30212121212121212</v>
      </c>
      <c r="T71">
        <v>-0.19134343434343434</v>
      </c>
      <c r="U71" s="114">
        <f t="shared" si="8"/>
        <v>-0.997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-0.997</v>
      </c>
      <c r="E72">
        <f>PPCL!N72</f>
        <v>0</v>
      </c>
      <c r="F72">
        <f t="shared" si="10"/>
        <v>265</v>
      </c>
      <c r="G72">
        <f t="shared" si="11"/>
        <v>-0.997</v>
      </c>
      <c r="H72" s="112"/>
      <c r="I72">
        <f>BRPL_EOD!AE72+BRPL_EOD!AF72</f>
        <v>-0.28000000000000003</v>
      </c>
      <c r="J72">
        <f>BYPL_EOD!AE72+BYPL_EOD!AF72</f>
        <v>-0.16</v>
      </c>
      <c r="K72">
        <f>MES_EOD!AE72+MES_EOD!AF72</f>
        <v>-0.06</v>
      </c>
      <c r="L72">
        <f>NDMC_EOD!AE72+NDMC_EOD!AF72</f>
        <v>-0.3</v>
      </c>
      <c r="M72">
        <f>TPDDL_EOD!AE72+TPDDL_EOD!AF72</f>
        <v>-0.19</v>
      </c>
      <c r="N72">
        <f t="shared" si="6"/>
        <v>-0.99</v>
      </c>
      <c r="O72" s="112">
        <f t="shared" si="7"/>
        <v>-7.0000000000000062E-3</v>
      </c>
      <c r="P72">
        <v>-0.281979797979798</v>
      </c>
      <c r="Q72">
        <v>-0.16113131313131313</v>
      </c>
      <c r="R72">
        <v>-6.0424242424242422E-2</v>
      </c>
      <c r="S72">
        <v>-0.30212121212121212</v>
      </c>
      <c r="T72">
        <v>-0.19134343434343434</v>
      </c>
      <c r="U72" s="114">
        <f t="shared" si="8"/>
        <v>-0.997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-0.997</v>
      </c>
      <c r="E73">
        <f>PPCL!N73</f>
        <v>0</v>
      </c>
      <c r="F73">
        <f t="shared" si="10"/>
        <v>265</v>
      </c>
      <c r="G73">
        <f t="shared" si="11"/>
        <v>-0.997</v>
      </c>
      <c r="H73" s="112"/>
      <c r="I73">
        <f>BRPL_EOD!AE73+BRPL_EOD!AF73</f>
        <v>-0.28000000000000003</v>
      </c>
      <c r="J73">
        <f>BYPL_EOD!AE73+BYPL_EOD!AF73</f>
        <v>-0.16</v>
      </c>
      <c r="K73">
        <f>MES_EOD!AE73+MES_EOD!AF73</f>
        <v>-0.06</v>
      </c>
      <c r="L73">
        <f>NDMC_EOD!AE73+NDMC_EOD!AF73</f>
        <v>-0.3</v>
      </c>
      <c r="M73">
        <f>TPDDL_EOD!AE73+TPDDL_EOD!AF73</f>
        <v>-0.19</v>
      </c>
      <c r="N73">
        <f t="shared" si="6"/>
        <v>-0.99</v>
      </c>
      <c r="O73" s="112">
        <f t="shared" si="7"/>
        <v>-7.0000000000000062E-3</v>
      </c>
      <c r="P73">
        <v>-0.281979797979798</v>
      </c>
      <c r="Q73">
        <v>-0.16113131313131313</v>
      </c>
      <c r="R73">
        <v>-6.0424242424242422E-2</v>
      </c>
      <c r="S73">
        <v>-0.30212121212121212</v>
      </c>
      <c r="T73">
        <v>-0.19134343434343434</v>
      </c>
      <c r="U73" s="114">
        <f t="shared" si="8"/>
        <v>-0.997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-0.997</v>
      </c>
      <c r="E74">
        <f>PPCL!N74</f>
        <v>0</v>
      </c>
      <c r="F74">
        <f t="shared" si="10"/>
        <v>265</v>
      </c>
      <c r="G74">
        <f t="shared" si="11"/>
        <v>-0.997</v>
      </c>
      <c r="H74" s="112"/>
      <c r="I74">
        <f>BRPL_EOD!AE74+BRPL_EOD!AF74</f>
        <v>-0.28000000000000003</v>
      </c>
      <c r="J74">
        <f>BYPL_EOD!AE74+BYPL_EOD!AF74</f>
        <v>-0.16</v>
      </c>
      <c r="K74">
        <f>MES_EOD!AE74+MES_EOD!AF74</f>
        <v>-0.06</v>
      </c>
      <c r="L74">
        <f>NDMC_EOD!AE74+NDMC_EOD!AF74</f>
        <v>-0.3</v>
      </c>
      <c r="M74">
        <f>TPDDL_EOD!AE74+TPDDL_EOD!AF74</f>
        <v>-0.19</v>
      </c>
      <c r="N74">
        <f t="shared" si="6"/>
        <v>-0.99</v>
      </c>
      <c r="O74" s="112">
        <f t="shared" si="7"/>
        <v>-7.0000000000000062E-3</v>
      </c>
      <c r="P74">
        <v>-0.281979797979798</v>
      </c>
      <c r="Q74">
        <v>-0.16113131313131313</v>
      </c>
      <c r="R74">
        <v>-6.0424242424242422E-2</v>
      </c>
      <c r="S74">
        <v>-0.30212121212121212</v>
      </c>
      <c r="T74">
        <v>-0.19134343434343434</v>
      </c>
      <c r="U74" s="114">
        <f t="shared" si="8"/>
        <v>-0.997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-0.997</v>
      </c>
      <c r="E75">
        <f>PPCL!N75</f>
        <v>0</v>
      </c>
      <c r="F75">
        <f t="shared" si="10"/>
        <v>265</v>
      </c>
      <c r="G75">
        <f t="shared" si="11"/>
        <v>-0.997</v>
      </c>
      <c r="H75" s="112"/>
      <c r="I75">
        <f>BRPL_EOD!AE75+BRPL_EOD!AF75</f>
        <v>-0.28000000000000003</v>
      </c>
      <c r="J75">
        <f>BYPL_EOD!AE75+BYPL_EOD!AF75</f>
        <v>-0.16</v>
      </c>
      <c r="K75">
        <f>MES_EOD!AE75+MES_EOD!AF75</f>
        <v>-0.06</v>
      </c>
      <c r="L75">
        <f>NDMC_EOD!AE75+NDMC_EOD!AF75</f>
        <v>-0.3</v>
      </c>
      <c r="M75">
        <f>TPDDL_EOD!AE75+TPDDL_EOD!AF75</f>
        <v>-0.19</v>
      </c>
      <c r="N75">
        <f t="shared" si="6"/>
        <v>-0.99</v>
      </c>
      <c r="O75" s="112">
        <f t="shared" si="7"/>
        <v>-7.0000000000000062E-3</v>
      </c>
      <c r="P75">
        <v>-0.281979797979798</v>
      </c>
      <c r="Q75">
        <v>-0.16113131313131313</v>
      </c>
      <c r="R75">
        <v>-6.0424242424242422E-2</v>
      </c>
      <c r="S75">
        <v>-0.30212121212121212</v>
      </c>
      <c r="T75">
        <v>-0.19134343434343434</v>
      </c>
      <c r="U75" s="114">
        <f t="shared" si="8"/>
        <v>-0.997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-0.997</v>
      </c>
      <c r="E76">
        <f>PPCL!N76</f>
        <v>0</v>
      </c>
      <c r="F76">
        <f t="shared" si="10"/>
        <v>265</v>
      </c>
      <c r="G76">
        <f t="shared" si="11"/>
        <v>-0.997</v>
      </c>
      <c r="H76" s="112"/>
      <c r="I76">
        <f>BRPL_EOD!AE76+BRPL_EOD!AF76</f>
        <v>-0.28000000000000003</v>
      </c>
      <c r="J76">
        <f>BYPL_EOD!AE76+BYPL_EOD!AF76</f>
        <v>-0.16</v>
      </c>
      <c r="K76">
        <f>MES_EOD!AE76+MES_EOD!AF76</f>
        <v>-0.06</v>
      </c>
      <c r="L76">
        <f>NDMC_EOD!AE76+NDMC_EOD!AF76</f>
        <v>-0.3</v>
      </c>
      <c r="M76">
        <f>TPDDL_EOD!AE76+TPDDL_EOD!AF76</f>
        <v>-0.19</v>
      </c>
      <c r="N76">
        <f t="shared" si="6"/>
        <v>-0.99</v>
      </c>
      <c r="O76" s="112">
        <f t="shared" si="7"/>
        <v>-7.0000000000000062E-3</v>
      </c>
      <c r="P76">
        <v>-0.281979797979798</v>
      </c>
      <c r="Q76">
        <v>-0.16113131313131313</v>
      </c>
      <c r="R76">
        <v>-6.0424242424242422E-2</v>
      </c>
      <c r="S76">
        <v>-0.30212121212121212</v>
      </c>
      <c r="T76">
        <v>-0.19134343434343434</v>
      </c>
      <c r="U76" s="114">
        <f t="shared" si="8"/>
        <v>-0.997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-0.997</v>
      </c>
      <c r="E77">
        <f>PPCL!N77</f>
        <v>0</v>
      </c>
      <c r="F77">
        <f t="shared" si="10"/>
        <v>265</v>
      </c>
      <c r="G77">
        <f t="shared" si="11"/>
        <v>-0.997</v>
      </c>
      <c r="H77" s="112"/>
      <c r="I77">
        <f>BRPL_EOD!AE77+BRPL_EOD!AF77</f>
        <v>-0.28000000000000003</v>
      </c>
      <c r="J77">
        <f>BYPL_EOD!AE77+BYPL_EOD!AF77</f>
        <v>-0.16</v>
      </c>
      <c r="K77">
        <f>MES_EOD!AE77+MES_EOD!AF77</f>
        <v>-0.06</v>
      </c>
      <c r="L77">
        <f>NDMC_EOD!AE77+NDMC_EOD!AF77</f>
        <v>-0.3</v>
      </c>
      <c r="M77">
        <f>TPDDL_EOD!AE77+TPDDL_EOD!AF77</f>
        <v>-0.19</v>
      </c>
      <c r="N77">
        <f t="shared" si="6"/>
        <v>-0.99</v>
      </c>
      <c r="O77" s="112">
        <f t="shared" si="7"/>
        <v>-7.0000000000000062E-3</v>
      </c>
      <c r="P77">
        <v>-0.281979797979798</v>
      </c>
      <c r="Q77">
        <v>-0.16113131313131313</v>
      </c>
      <c r="R77">
        <v>-6.0424242424242422E-2</v>
      </c>
      <c r="S77">
        <v>-0.30212121212121212</v>
      </c>
      <c r="T77">
        <v>-0.19134343434343434</v>
      </c>
      <c r="U77" s="114">
        <f t="shared" si="8"/>
        <v>-0.997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-0.997</v>
      </c>
      <c r="E78">
        <f>PPCL!N78</f>
        <v>0</v>
      </c>
      <c r="F78">
        <f t="shared" si="10"/>
        <v>265</v>
      </c>
      <c r="G78">
        <f t="shared" si="11"/>
        <v>-0.997</v>
      </c>
      <c r="H78" s="112"/>
      <c r="I78">
        <f>BRPL_EOD!AE78+BRPL_EOD!AF78</f>
        <v>-0.28000000000000003</v>
      </c>
      <c r="J78">
        <f>BYPL_EOD!AE78+BYPL_EOD!AF78</f>
        <v>-0.16</v>
      </c>
      <c r="K78">
        <f>MES_EOD!AE78+MES_EOD!AF78</f>
        <v>-0.06</v>
      </c>
      <c r="L78">
        <f>NDMC_EOD!AE78+NDMC_EOD!AF78</f>
        <v>-0.3</v>
      </c>
      <c r="M78">
        <f>TPDDL_EOD!AE78+TPDDL_EOD!AF78</f>
        <v>-0.19</v>
      </c>
      <c r="N78">
        <f t="shared" si="6"/>
        <v>-0.99</v>
      </c>
      <c r="O78" s="112">
        <f t="shared" si="7"/>
        <v>-7.0000000000000062E-3</v>
      </c>
      <c r="P78">
        <v>-0.281979797979798</v>
      </c>
      <c r="Q78">
        <v>-0.16113131313131313</v>
      </c>
      <c r="R78">
        <v>-6.0424242424242422E-2</v>
      </c>
      <c r="S78">
        <v>-0.30212121212121212</v>
      </c>
      <c r="T78">
        <v>-0.19134343434343434</v>
      </c>
      <c r="U78" s="114">
        <f t="shared" si="8"/>
        <v>-0.997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-0.997</v>
      </c>
      <c r="E79">
        <f>PPCL!N79</f>
        <v>0</v>
      </c>
      <c r="F79">
        <f t="shared" si="10"/>
        <v>265</v>
      </c>
      <c r="G79">
        <f t="shared" si="11"/>
        <v>-0.997</v>
      </c>
      <c r="H79" s="112"/>
      <c r="I79">
        <f>BRPL_EOD!AE79+BRPL_EOD!AF79</f>
        <v>-0.28000000000000003</v>
      </c>
      <c r="J79">
        <f>BYPL_EOD!AE79+BYPL_EOD!AF79</f>
        <v>-0.16</v>
      </c>
      <c r="K79">
        <f>MES_EOD!AE79+MES_EOD!AF79</f>
        <v>-0.06</v>
      </c>
      <c r="L79">
        <f>NDMC_EOD!AE79+NDMC_EOD!AF79</f>
        <v>-0.3</v>
      </c>
      <c r="M79">
        <f>TPDDL_EOD!AE79+TPDDL_EOD!AF79</f>
        <v>-0.19</v>
      </c>
      <c r="N79">
        <f t="shared" si="6"/>
        <v>-0.99</v>
      </c>
      <c r="O79" s="112">
        <f t="shared" si="7"/>
        <v>-7.0000000000000062E-3</v>
      </c>
      <c r="P79">
        <v>-0.281979797979798</v>
      </c>
      <c r="Q79">
        <v>-0.16113131313131313</v>
      </c>
      <c r="R79">
        <v>-6.0424242424242422E-2</v>
      </c>
      <c r="S79">
        <v>-0.30212121212121212</v>
      </c>
      <c r="T79">
        <v>-0.19134343434343434</v>
      </c>
      <c r="U79" s="114">
        <f t="shared" si="8"/>
        <v>-0.997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-0.997</v>
      </c>
      <c r="E80">
        <f>PPCL!N80</f>
        <v>0</v>
      </c>
      <c r="F80">
        <f t="shared" si="10"/>
        <v>265</v>
      </c>
      <c r="G80">
        <f t="shared" si="11"/>
        <v>-0.997</v>
      </c>
      <c r="H80" s="112"/>
      <c r="I80">
        <f>BRPL_EOD!AE80+BRPL_EOD!AF80</f>
        <v>-0.28000000000000003</v>
      </c>
      <c r="J80">
        <f>BYPL_EOD!AE80+BYPL_EOD!AF80</f>
        <v>-0.16</v>
      </c>
      <c r="K80">
        <f>MES_EOD!AE80+MES_EOD!AF80</f>
        <v>-0.06</v>
      </c>
      <c r="L80">
        <f>NDMC_EOD!AE80+NDMC_EOD!AF80</f>
        <v>-0.3</v>
      </c>
      <c r="M80">
        <f>TPDDL_EOD!AE80+TPDDL_EOD!AF80</f>
        <v>-0.19</v>
      </c>
      <c r="N80">
        <f t="shared" si="6"/>
        <v>-0.99</v>
      </c>
      <c r="O80" s="112">
        <f t="shared" si="7"/>
        <v>-7.0000000000000062E-3</v>
      </c>
      <c r="P80">
        <v>-0.281979797979798</v>
      </c>
      <c r="Q80">
        <v>-0.16113131313131313</v>
      </c>
      <c r="R80">
        <v>-6.0424242424242422E-2</v>
      </c>
      <c r="S80">
        <v>-0.30212121212121212</v>
      </c>
      <c r="T80">
        <v>-0.19134343434343434</v>
      </c>
      <c r="U80" s="114">
        <f t="shared" si="8"/>
        <v>-0.997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-0.997</v>
      </c>
      <c r="E81">
        <f>PPCL!N81</f>
        <v>0</v>
      </c>
      <c r="F81">
        <f t="shared" si="10"/>
        <v>265</v>
      </c>
      <c r="G81">
        <f t="shared" si="11"/>
        <v>-0.997</v>
      </c>
      <c r="H81" s="112"/>
      <c r="I81">
        <f>BRPL_EOD!AE81+BRPL_EOD!AF81</f>
        <v>-0.28000000000000003</v>
      </c>
      <c r="J81">
        <f>BYPL_EOD!AE81+BYPL_EOD!AF81</f>
        <v>-0.16</v>
      </c>
      <c r="K81">
        <f>MES_EOD!AE81+MES_EOD!AF81</f>
        <v>-0.06</v>
      </c>
      <c r="L81">
        <f>NDMC_EOD!AE81+NDMC_EOD!AF81</f>
        <v>-0.3</v>
      </c>
      <c r="M81">
        <f>TPDDL_EOD!AE81+TPDDL_EOD!AF81</f>
        <v>-0.19</v>
      </c>
      <c r="N81">
        <f t="shared" si="6"/>
        <v>-0.99</v>
      </c>
      <c r="O81" s="112">
        <f t="shared" si="7"/>
        <v>-7.0000000000000062E-3</v>
      </c>
      <c r="P81">
        <v>-0.281979797979798</v>
      </c>
      <c r="Q81">
        <v>-0.16113131313131313</v>
      </c>
      <c r="R81">
        <v>-6.0424242424242422E-2</v>
      </c>
      <c r="S81">
        <v>-0.30212121212121212</v>
      </c>
      <c r="T81">
        <v>-0.19134343434343434</v>
      </c>
      <c r="U81" s="114">
        <f t="shared" si="8"/>
        <v>-0.997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-0.997</v>
      </c>
      <c r="E82">
        <f>PPCL!N82</f>
        <v>0</v>
      </c>
      <c r="F82">
        <f t="shared" si="10"/>
        <v>265</v>
      </c>
      <c r="G82">
        <f t="shared" si="11"/>
        <v>-0.997</v>
      </c>
      <c r="H82" s="112"/>
      <c r="I82">
        <f>BRPL_EOD!AE82+BRPL_EOD!AF82</f>
        <v>-0.28000000000000003</v>
      </c>
      <c r="J82">
        <f>BYPL_EOD!AE82+BYPL_EOD!AF82</f>
        <v>-0.16</v>
      </c>
      <c r="K82">
        <f>MES_EOD!AE82+MES_EOD!AF82</f>
        <v>-0.06</v>
      </c>
      <c r="L82">
        <f>NDMC_EOD!AE82+NDMC_EOD!AF82</f>
        <v>-0.3</v>
      </c>
      <c r="M82">
        <f>TPDDL_EOD!AE82+TPDDL_EOD!AF82</f>
        <v>-0.19</v>
      </c>
      <c r="N82">
        <f t="shared" si="6"/>
        <v>-0.99</v>
      </c>
      <c r="O82" s="112">
        <f t="shared" si="7"/>
        <v>-7.0000000000000062E-3</v>
      </c>
      <c r="P82">
        <v>-0.281979797979798</v>
      </c>
      <c r="Q82">
        <v>-0.16113131313131313</v>
      </c>
      <c r="R82">
        <v>-6.0424242424242422E-2</v>
      </c>
      <c r="S82">
        <v>-0.30212121212121212</v>
      </c>
      <c r="T82">
        <v>-0.19134343434343434</v>
      </c>
      <c r="U82" s="114">
        <f t="shared" si="8"/>
        <v>-0.997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-0.997</v>
      </c>
      <c r="E83">
        <f>PPCL!N83</f>
        <v>0</v>
      </c>
      <c r="F83">
        <f t="shared" si="10"/>
        <v>265</v>
      </c>
      <c r="G83">
        <f t="shared" si="11"/>
        <v>-0.997</v>
      </c>
      <c r="H83" s="112"/>
      <c r="I83">
        <f>BRPL_EOD!AE83+BRPL_EOD!AF83</f>
        <v>-0.28000000000000003</v>
      </c>
      <c r="J83">
        <f>BYPL_EOD!AE83+BYPL_EOD!AF83</f>
        <v>-0.16</v>
      </c>
      <c r="K83">
        <f>MES_EOD!AE83+MES_EOD!AF83</f>
        <v>-0.06</v>
      </c>
      <c r="L83">
        <f>NDMC_EOD!AE83+NDMC_EOD!AF83</f>
        <v>-0.3</v>
      </c>
      <c r="M83">
        <f>TPDDL_EOD!AE83+TPDDL_EOD!AF83</f>
        <v>-0.19</v>
      </c>
      <c r="N83">
        <f t="shared" si="6"/>
        <v>-0.99</v>
      </c>
      <c r="O83" s="112">
        <f t="shared" si="7"/>
        <v>-7.0000000000000062E-3</v>
      </c>
      <c r="P83">
        <v>-0.281979797979798</v>
      </c>
      <c r="Q83">
        <v>-0.16113131313131313</v>
      </c>
      <c r="R83">
        <v>-6.0424242424242422E-2</v>
      </c>
      <c r="S83">
        <v>-0.30212121212121212</v>
      </c>
      <c r="T83">
        <v>-0.19134343434343434</v>
      </c>
      <c r="U83" s="114">
        <f t="shared" si="8"/>
        <v>-0.997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-0.997</v>
      </c>
      <c r="E84">
        <f>PPCL!N84</f>
        <v>0</v>
      </c>
      <c r="F84">
        <f t="shared" si="10"/>
        <v>265</v>
      </c>
      <c r="G84">
        <f t="shared" si="11"/>
        <v>-0.997</v>
      </c>
      <c r="H84" s="112"/>
      <c r="I84">
        <f>BRPL_EOD!AE84+BRPL_EOD!AF84</f>
        <v>-0.28000000000000003</v>
      </c>
      <c r="J84">
        <f>BYPL_EOD!AE84+BYPL_EOD!AF84</f>
        <v>-0.16</v>
      </c>
      <c r="K84">
        <f>MES_EOD!AE84+MES_EOD!AF84</f>
        <v>-0.06</v>
      </c>
      <c r="L84">
        <f>NDMC_EOD!AE84+NDMC_EOD!AF84</f>
        <v>-0.3</v>
      </c>
      <c r="M84">
        <f>TPDDL_EOD!AE84+TPDDL_EOD!AF84</f>
        <v>-0.19</v>
      </c>
      <c r="N84">
        <f t="shared" si="6"/>
        <v>-0.99</v>
      </c>
      <c r="O84" s="112">
        <f t="shared" si="7"/>
        <v>-7.0000000000000062E-3</v>
      </c>
      <c r="P84">
        <v>-0.281979797979798</v>
      </c>
      <c r="Q84">
        <v>-0.16113131313131313</v>
      </c>
      <c r="R84">
        <v>-6.0424242424242422E-2</v>
      </c>
      <c r="S84">
        <v>-0.30212121212121212</v>
      </c>
      <c r="T84">
        <v>-0.19134343434343434</v>
      </c>
      <c r="U84" s="114">
        <f t="shared" si="8"/>
        <v>-0.997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-0.997</v>
      </c>
      <c r="E85">
        <f>PPCL!N85</f>
        <v>0</v>
      </c>
      <c r="F85">
        <f t="shared" si="10"/>
        <v>265</v>
      </c>
      <c r="G85">
        <f t="shared" si="11"/>
        <v>-0.997</v>
      </c>
      <c r="H85" s="112"/>
      <c r="I85">
        <f>BRPL_EOD!AE85+BRPL_EOD!AF85</f>
        <v>-0.28000000000000003</v>
      </c>
      <c r="J85">
        <f>BYPL_EOD!AE85+BYPL_EOD!AF85</f>
        <v>-0.16</v>
      </c>
      <c r="K85">
        <f>MES_EOD!AE85+MES_EOD!AF85</f>
        <v>-0.06</v>
      </c>
      <c r="L85">
        <f>NDMC_EOD!AE85+NDMC_EOD!AF85</f>
        <v>-0.3</v>
      </c>
      <c r="M85">
        <f>TPDDL_EOD!AE85+TPDDL_EOD!AF85</f>
        <v>-0.19</v>
      </c>
      <c r="N85">
        <f t="shared" si="6"/>
        <v>-0.99</v>
      </c>
      <c r="O85" s="112">
        <f t="shared" si="7"/>
        <v>-7.0000000000000062E-3</v>
      </c>
      <c r="P85">
        <v>-0.281979797979798</v>
      </c>
      <c r="Q85">
        <v>-0.16113131313131313</v>
      </c>
      <c r="R85">
        <v>-6.0424242424242422E-2</v>
      </c>
      <c r="S85">
        <v>-0.30212121212121212</v>
      </c>
      <c r="T85">
        <v>-0.19134343434343434</v>
      </c>
      <c r="U85" s="114">
        <f t="shared" si="8"/>
        <v>-0.997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-0.997</v>
      </c>
      <c r="E86">
        <f>PPCL!N86</f>
        <v>0</v>
      </c>
      <c r="F86">
        <f t="shared" si="10"/>
        <v>265</v>
      </c>
      <c r="G86">
        <f t="shared" si="11"/>
        <v>-0.997</v>
      </c>
      <c r="H86" s="112"/>
      <c r="I86">
        <f>BRPL_EOD!AE86+BRPL_EOD!AF86</f>
        <v>-0.28000000000000003</v>
      </c>
      <c r="J86">
        <f>BYPL_EOD!AE86+BYPL_EOD!AF86</f>
        <v>-0.16</v>
      </c>
      <c r="K86">
        <f>MES_EOD!AE86+MES_EOD!AF86</f>
        <v>-0.06</v>
      </c>
      <c r="L86">
        <f>NDMC_EOD!AE86+NDMC_EOD!AF86</f>
        <v>-0.3</v>
      </c>
      <c r="M86">
        <f>TPDDL_EOD!AE86+TPDDL_EOD!AF86</f>
        <v>-0.19</v>
      </c>
      <c r="N86">
        <f t="shared" si="6"/>
        <v>-0.99</v>
      </c>
      <c r="O86" s="112">
        <f t="shared" si="7"/>
        <v>-7.0000000000000062E-3</v>
      </c>
      <c r="P86">
        <v>-0.281979797979798</v>
      </c>
      <c r="Q86">
        <v>-0.16113131313131313</v>
      </c>
      <c r="R86">
        <v>-6.0424242424242422E-2</v>
      </c>
      <c r="S86">
        <v>-0.30212121212121212</v>
      </c>
      <c r="T86">
        <v>-0.19134343434343434</v>
      </c>
      <c r="U86" s="114">
        <f t="shared" si="8"/>
        <v>-0.997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-0.997</v>
      </c>
      <c r="E87">
        <f>PPCL!N87</f>
        <v>0</v>
      </c>
      <c r="F87">
        <f t="shared" si="10"/>
        <v>265</v>
      </c>
      <c r="G87">
        <f t="shared" si="11"/>
        <v>-0.997</v>
      </c>
      <c r="H87" s="112"/>
      <c r="I87">
        <f>BRPL_EOD!AE87+BRPL_EOD!AF87</f>
        <v>-0.28000000000000003</v>
      </c>
      <c r="J87">
        <f>BYPL_EOD!AE87+BYPL_EOD!AF87</f>
        <v>-0.16</v>
      </c>
      <c r="K87">
        <f>MES_EOD!AE87+MES_EOD!AF87</f>
        <v>-0.06</v>
      </c>
      <c r="L87">
        <f>NDMC_EOD!AE87+NDMC_EOD!AF87</f>
        <v>-0.3</v>
      </c>
      <c r="M87">
        <f>TPDDL_EOD!AE87+TPDDL_EOD!AF87</f>
        <v>-0.19</v>
      </c>
      <c r="N87">
        <f t="shared" si="6"/>
        <v>-0.99</v>
      </c>
      <c r="O87" s="112">
        <f t="shared" si="7"/>
        <v>-7.0000000000000062E-3</v>
      </c>
      <c r="P87">
        <v>-0.281979797979798</v>
      </c>
      <c r="Q87">
        <v>-0.16113131313131313</v>
      </c>
      <c r="R87">
        <v>-6.0424242424242422E-2</v>
      </c>
      <c r="S87">
        <v>-0.30212121212121212</v>
      </c>
      <c r="T87">
        <v>-0.19134343434343434</v>
      </c>
      <c r="U87" s="114">
        <f t="shared" si="8"/>
        <v>-0.997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-0.997</v>
      </c>
      <c r="E88">
        <f>PPCL!N88</f>
        <v>0</v>
      </c>
      <c r="F88">
        <f t="shared" si="10"/>
        <v>265</v>
      </c>
      <c r="G88">
        <f t="shared" si="11"/>
        <v>-0.997</v>
      </c>
      <c r="H88" s="112"/>
      <c r="I88">
        <f>BRPL_EOD!AE88+BRPL_EOD!AF88</f>
        <v>-0.28000000000000003</v>
      </c>
      <c r="J88">
        <f>BYPL_EOD!AE88+BYPL_EOD!AF88</f>
        <v>-0.16</v>
      </c>
      <c r="K88">
        <f>MES_EOD!AE88+MES_EOD!AF88</f>
        <v>-0.06</v>
      </c>
      <c r="L88">
        <f>NDMC_EOD!AE88+NDMC_EOD!AF88</f>
        <v>-0.3</v>
      </c>
      <c r="M88">
        <f>TPDDL_EOD!AE88+TPDDL_EOD!AF88</f>
        <v>-0.19</v>
      </c>
      <c r="N88">
        <f t="shared" si="6"/>
        <v>-0.99</v>
      </c>
      <c r="O88" s="112">
        <f t="shared" si="7"/>
        <v>-7.0000000000000062E-3</v>
      </c>
      <c r="P88">
        <v>-0.281979797979798</v>
      </c>
      <c r="Q88">
        <v>-0.16113131313131313</v>
      </c>
      <c r="R88">
        <v>-6.0424242424242422E-2</v>
      </c>
      <c r="S88">
        <v>-0.30212121212121212</v>
      </c>
      <c r="T88">
        <v>-0.19134343434343434</v>
      </c>
      <c r="U88" s="114">
        <f t="shared" si="8"/>
        <v>-0.997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-0.997</v>
      </c>
      <c r="E89">
        <f>PPCL!N89</f>
        <v>0</v>
      </c>
      <c r="F89">
        <f t="shared" si="10"/>
        <v>265</v>
      </c>
      <c r="G89">
        <f t="shared" si="11"/>
        <v>-0.997</v>
      </c>
      <c r="H89" s="112"/>
      <c r="I89">
        <f>BRPL_EOD!AE89+BRPL_EOD!AF89</f>
        <v>-0.28000000000000003</v>
      </c>
      <c r="J89">
        <f>BYPL_EOD!AE89+BYPL_EOD!AF89</f>
        <v>-0.16</v>
      </c>
      <c r="K89">
        <f>MES_EOD!AE89+MES_EOD!AF89</f>
        <v>-0.06</v>
      </c>
      <c r="L89">
        <f>NDMC_EOD!AE89+NDMC_EOD!AF89</f>
        <v>-0.3</v>
      </c>
      <c r="M89">
        <f>TPDDL_EOD!AE89+TPDDL_EOD!AF89</f>
        <v>-0.19</v>
      </c>
      <c r="N89">
        <f t="shared" si="6"/>
        <v>-0.99</v>
      </c>
      <c r="O89" s="112">
        <f t="shared" si="7"/>
        <v>-7.0000000000000062E-3</v>
      </c>
      <c r="P89">
        <v>-0.281979797979798</v>
      </c>
      <c r="Q89">
        <v>-0.16113131313131313</v>
      </c>
      <c r="R89">
        <v>-6.0424242424242422E-2</v>
      </c>
      <c r="S89">
        <v>-0.30212121212121212</v>
      </c>
      <c r="T89">
        <v>-0.19134343434343434</v>
      </c>
      <c r="U89" s="114">
        <f t="shared" si="8"/>
        <v>-0.997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-0.997</v>
      </c>
      <c r="E90">
        <f>PPCL!N90</f>
        <v>0</v>
      </c>
      <c r="F90">
        <f t="shared" si="10"/>
        <v>265</v>
      </c>
      <c r="G90">
        <f t="shared" si="11"/>
        <v>-0.997</v>
      </c>
      <c r="H90" s="112"/>
      <c r="I90">
        <f>BRPL_EOD!AE90+BRPL_EOD!AF90</f>
        <v>-0.28000000000000003</v>
      </c>
      <c r="J90">
        <f>BYPL_EOD!AE90+BYPL_EOD!AF90</f>
        <v>-0.16</v>
      </c>
      <c r="K90">
        <f>MES_EOD!AE90+MES_EOD!AF90</f>
        <v>-0.06</v>
      </c>
      <c r="L90">
        <f>NDMC_EOD!AE90+NDMC_EOD!AF90</f>
        <v>-0.3</v>
      </c>
      <c r="M90">
        <f>TPDDL_EOD!AE90+TPDDL_EOD!AF90</f>
        <v>-0.19</v>
      </c>
      <c r="N90">
        <f t="shared" si="6"/>
        <v>-0.99</v>
      </c>
      <c r="O90" s="112">
        <f t="shared" si="7"/>
        <v>-7.0000000000000062E-3</v>
      </c>
      <c r="P90">
        <v>-0.281979797979798</v>
      </c>
      <c r="Q90">
        <v>-0.16113131313131313</v>
      </c>
      <c r="R90">
        <v>-6.0424242424242422E-2</v>
      </c>
      <c r="S90">
        <v>-0.30212121212121212</v>
      </c>
      <c r="T90">
        <v>-0.19134343434343434</v>
      </c>
      <c r="U90" s="114">
        <f t="shared" si="8"/>
        <v>-0.997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-0.997</v>
      </c>
      <c r="E91">
        <f>PPCL!N91</f>
        <v>0</v>
      </c>
      <c r="F91">
        <f t="shared" si="10"/>
        <v>265</v>
      </c>
      <c r="G91">
        <f t="shared" si="11"/>
        <v>-0.997</v>
      </c>
      <c r="H91" s="112"/>
      <c r="I91">
        <f>BRPL_EOD!AE91+BRPL_EOD!AF91</f>
        <v>-0.28000000000000003</v>
      </c>
      <c r="J91">
        <f>BYPL_EOD!AE91+BYPL_EOD!AF91</f>
        <v>-0.16</v>
      </c>
      <c r="K91">
        <f>MES_EOD!AE91+MES_EOD!AF91</f>
        <v>-0.06</v>
      </c>
      <c r="L91">
        <f>NDMC_EOD!AE91+NDMC_EOD!AF91</f>
        <v>-0.3</v>
      </c>
      <c r="M91">
        <f>TPDDL_EOD!AE91+TPDDL_EOD!AF91</f>
        <v>-0.19</v>
      </c>
      <c r="N91">
        <f t="shared" si="6"/>
        <v>-0.99</v>
      </c>
      <c r="O91" s="112">
        <f t="shared" si="7"/>
        <v>-7.0000000000000062E-3</v>
      </c>
      <c r="P91">
        <v>-0.281979797979798</v>
      </c>
      <c r="Q91">
        <v>-0.16113131313131313</v>
      </c>
      <c r="R91">
        <v>-6.0424242424242422E-2</v>
      </c>
      <c r="S91">
        <v>-0.30212121212121212</v>
      </c>
      <c r="T91">
        <v>-0.19134343434343434</v>
      </c>
      <c r="U91" s="114">
        <f t="shared" si="8"/>
        <v>-0.997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-0.997</v>
      </c>
      <c r="E92">
        <f>PPCL!N92</f>
        <v>0</v>
      </c>
      <c r="F92">
        <f t="shared" si="10"/>
        <v>265</v>
      </c>
      <c r="G92">
        <f t="shared" si="11"/>
        <v>-0.997</v>
      </c>
      <c r="H92" s="112"/>
      <c r="I92">
        <f>BRPL_EOD!AE92+BRPL_EOD!AF92</f>
        <v>-0.28000000000000003</v>
      </c>
      <c r="J92">
        <f>BYPL_EOD!AE92+BYPL_EOD!AF92</f>
        <v>-0.16</v>
      </c>
      <c r="K92">
        <f>MES_EOD!AE92+MES_EOD!AF92</f>
        <v>-0.06</v>
      </c>
      <c r="L92">
        <f>NDMC_EOD!AE92+NDMC_EOD!AF92</f>
        <v>-0.3</v>
      </c>
      <c r="M92">
        <f>TPDDL_EOD!AE92+TPDDL_EOD!AF92</f>
        <v>-0.19</v>
      </c>
      <c r="N92">
        <f t="shared" si="6"/>
        <v>-0.99</v>
      </c>
      <c r="O92" s="112">
        <f t="shared" si="7"/>
        <v>-7.0000000000000062E-3</v>
      </c>
      <c r="P92">
        <v>-0.281979797979798</v>
      </c>
      <c r="Q92">
        <v>-0.16113131313131313</v>
      </c>
      <c r="R92">
        <v>-6.0424242424242422E-2</v>
      </c>
      <c r="S92">
        <v>-0.30212121212121212</v>
      </c>
      <c r="T92">
        <v>-0.19134343434343434</v>
      </c>
      <c r="U92" s="114">
        <f t="shared" si="8"/>
        <v>-0.997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-0.997</v>
      </c>
      <c r="E93">
        <f>PPCL!N93</f>
        <v>0</v>
      </c>
      <c r="F93">
        <f t="shared" si="10"/>
        <v>265</v>
      </c>
      <c r="G93">
        <f t="shared" si="11"/>
        <v>-0.997</v>
      </c>
      <c r="H93" s="112"/>
      <c r="I93">
        <f>BRPL_EOD!AE93+BRPL_EOD!AF93</f>
        <v>-0.28000000000000003</v>
      </c>
      <c r="J93">
        <f>BYPL_EOD!AE93+BYPL_EOD!AF93</f>
        <v>-0.16</v>
      </c>
      <c r="K93">
        <f>MES_EOD!AE93+MES_EOD!AF93</f>
        <v>-0.06</v>
      </c>
      <c r="L93">
        <f>NDMC_EOD!AE93+NDMC_EOD!AF93</f>
        <v>-0.3</v>
      </c>
      <c r="M93">
        <f>TPDDL_EOD!AE93+TPDDL_EOD!AF93</f>
        <v>-0.19</v>
      </c>
      <c r="N93">
        <f t="shared" si="6"/>
        <v>-0.99</v>
      </c>
      <c r="O93" s="112">
        <f t="shared" si="7"/>
        <v>-7.0000000000000062E-3</v>
      </c>
      <c r="P93">
        <v>-0.281979797979798</v>
      </c>
      <c r="Q93">
        <v>-0.16113131313131313</v>
      </c>
      <c r="R93">
        <v>-6.0424242424242422E-2</v>
      </c>
      <c r="S93">
        <v>-0.30212121212121212</v>
      </c>
      <c r="T93">
        <v>-0.19134343434343434</v>
      </c>
      <c r="U93" s="114">
        <f t="shared" si="8"/>
        <v>-0.997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-0.997</v>
      </c>
      <c r="E94">
        <f>PPCL!N94</f>
        <v>0</v>
      </c>
      <c r="F94">
        <f t="shared" si="10"/>
        <v>265</v>
      </c>
      <c r="G94">
        <f t="shared" si="11"/>
        <v>-0.997</v>
      </c>
      <c r="H94" s="112"/>
      <c r="I94">
        <f>BRPL_EOD!AE94+BRPL_EOD!AF94</f>
        <v>-0.28000000000000003</v>
      </c>
      <c r="J94">
        <f>BYPL_EOD!AE94+BYPL_EOD!AF94</f>
        <v>-0.16</v>
      </c>
      <c r="K94">
        <f>MES_EOD!AE94+MES_EOD!AF94</f>
        <v>-0.06</v>
      </c>
      <c r="L94">
        <f>NDMC_EOD!AE94+NDMC_EOD!AF94</f>
        <v>-0.3</v>
      </c>
      <c r="M94">
        <f>TPDDL_EOD!AE94+TPDDL_EOD!AF94</f>
        <v>-0.19</v>
      </c>
      <c r="N94">
        <f t="shared" si="6"/>
        <v>-0.99</v>
      </c>
      <c r="O94" s="112">
        <f t="shared" si="7"/>
        <v>-7.0000000000000062E-3</v>
      </c>
      <c r="P94">
        <v>-0.281979797979798</v>
      </c>
      <c r="Q94">
        <v>-0.16113131313131313</v>
      </c>
      <c r="R94">
        <v>-6.0424242424242422E-2</v>
      </c>
      <c r="S94">
        <v>-0.30212121212121212</v>
      </c>
      <c r="T94">
        <v>-0.19134343434343434</v>
      </c>
      <c r="U94" s="114">
        <f t="shared" si="8"/>
        <v>-0.997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-0.997</v>
      </c>
      <c r="E95">
        <f>PPCL!N95</f>
        <v>0</v>
      </c>
      <c r="F95">
        <f t="shared" si="10"/>
        <v>265</v>
      </c>
      <c r="G95">
        <f t="shared" si="11"/>
        <v>-0.997</v>
      </c>
      <c r="H95" s="112"/>
      <c r="I95">
        <f>BRPL_EOD!AE95+BRPL_EOD!AF95</f>
        <v>-0.28000000000000003</v>
      </c>
      <c r="J95">
        <f>BYPL_EOD!AE95+BYPL_EOD!AF95</f>
        <v>-0.16</v>
      </c>
      <c r="K95">
        <f>MES_EOD!AE95+MES_EOD!AF95</f>
        <v>-0.06</v>
      </c>
      <c r="L95">
        <f>NDMC_EOD!AE95+NDMC_EOD!AF95</f>
        <v>-0.3</v>
      </c>
      <c r="M95">
        <f>TPDDL_EOD!AE95+TPDDL_EOD!AF95</f>
        <v>-0.19</v>
      </c>
      <c r="N95">
        <f t="shared" si="6"/>
        <v>-0.99</v>
      </c>
      <c r="O95" s="112">
        <f t="shared" si="7"/>
        <v>-7.0000000000000062E-3</v>
      </c>
      <c r="P95">
        <v>-0.281979797979798</v>
      </c>
      <c r="Q95">
        <v>-0.16113131313131313</v>
      </c>
      <c r="R95">
        <v>-6.0424242424242422E-2</v>
      </c>
      <c r="S95">
        <v>-0.30212121212121212</v>
      </c>
      <c r="T95">
        <v>-0.19134343434343434</v>
      </c>
      <c r="U95" s="114">
        <f t="shared" si="8"/>
        <v>-0.997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-0.997</v>
      </c>
      <c r="E96">
        <f>PPCL!N96</f>
        <v>0</v>
      </c>
      <c r="F96">
        <f t="shared" si="10"/>
        <v>265</v>
      </c>
      <c r="G96">
        <f t="shared" si="11"/>
        <v>-0.997</v>
      </c>
      <c r="H96" s="112"/>
      <c r="I96">
        <f>BRPL_EOD!AE96+BRPL_EOD!AF96</f>
        <v>-0.28000000000000003</v>
      </c>
      <c r="J96">
        <f>BYPL_EOD!AE96+BYPL_EOD!AF96</f>
        <v>-0.16</v>
      </c>
      <c r="K96">
        <f>MES_EOD!AE96+MES_EOD!AF96</f>
        <v>-0.06</v>
      </c>
      <c r="L96">
        <f>NDMC_EOD!AE96+NDMC_EOD!AF96</f>
        <v>-0.3</v>
      </c>
      <c r="M96">
        <f>TPDDL_EOD!AE96+TPDDL_EOD!AF96</f>
        <v>-0.19</v>
      </c>
      <c r="N96">
        <f t="shared" si="6"/>
        <v>-0.99</v>
      </c>
      <c r="O96" s="112">
        <f t="shared" si="7"/>
        <v>-7.0000000000000062E-3</v>
      </c>
      <c r="P96">
        <v>-0.281979797979798</v>
      </c>
      <c r="Q96">
        <v>-0.16113131313131313</v>
      </c>
      <c r="R96">
        <v>-6.0424242424242422E-2</v>
      </c>
      <c r="S96">
        <v>-0.30212121212121212</v>
      </c>
      <c r="T96">
        <v>-0.19134343434343434</v>
      </c>
      <c r="U96" s="114">
        <f t="shared" si="8"/>
        <v>-0.997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-0.997</v>
      </c>
      <c r="E97">
        <f>PPCL!N97</f>
        <v>0</v>
      </c>
      <c r="F97">
        <f t="shared" si="10"/>
        <v>265</v>
      </c>
      <c r="G97">
        <f t="shared" si="11"/>
        <v>-0.997</v>
      </c>
      <c r="H97" s="112"/>
      <c r="I97">
        <f>BRPL_EOD!AE97+BRPL_EOD!AF97</f>
        <v>-0.28000000000000003</v>
      </c>
      <c r="J97">
        <f>BYPL_EOD!AE97+BYPL_EOD!AF97</f>
        <v>-0.16</v>
      </c>
      <c r="K97">
        <f>MES_EOD!AE97+MES_EOD!AF97</f>
        <v>-0.06</v>
      </c>
      <c r="L97">
        <f>NDMC_EOD!AE97+NDMC_EOD!AF97</f>
        <v>-0.3</v>
      </c>
      <c r="M97">
        <f>TPDDL_EOD!AE97+TPDDL_EOD!AF97</f>
        <v>-0.19</v>
      </c>
      <c r="N97">
        <f t="shared" si="6"/>
        <v>-0.99</v>
      </c>
      <c r="O97" s="112">
        <f t="shared" si="7"/>
        <v>-7.0000000000000062E-3</v>
      </c>
      <c r="P97">
        <v>-0.281979797979798</v>
      </c>
      <c r="Q97">
        <v>-0.16113131313131313</v>
      </c>
      <c r="R97">
        <v>-6.0424242424242422E-2</v>
      </c>
      <c r="S97">
        <v>-0.30212121212121212</v>
      </c>
      <c r="T97">
        <v>-0.19134343434343434</v>
      </c>
      <c r="U97" s="114">
        <f t="shared" si="8"/>
        <v>-0.997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-0.997</v>
      </c>
      <c r="E98">
        <f>PPCL!N98</f>
        <v>0</v>
      </c>
      <c r="F98">
        <f t="shared" si="10"/>
        <v>265</v>
      </c>
      <c r="G98">
        <f t="shared" si="11"/>
        <v>-0.997</v>
      </c>
      <c r="H98" s="112"/>
      <c r="I98">
        <f>BRPL_EOD!AE98+BRPL_EOD!AF98</f>
        <v>-0.28000000000000003</v>
      </c>
      <c r="J98">
        <f>BYPL_EOD!AE98+BYPL_EOD!AF98</f>
        <v>-0.16</v>
      </c>
      <c r="K98">
        <f>MES_EOD!AE98+MES_EOD!AF98</f>
        <v>-0.06</v>
      </c>
      <c r="L98">
        <f>NDMC_EOD!AE98+NDMC_EOD!AF98</f>
        <v>-0.3</v>
      </c>
      <c r="M98">
        <f>TPDDL_EOD!AE98+TPDDL_EOD!AF98</f>
        <v>-0.19</v>
      </c>
      <c r="N98">
        <f t="shared" si="6"/>
        <v>-0.99</v>
      </c>
      <c r="O98" s="112">
        <f t="shared" si="7"/>
        <v>-7.0000000000000062E-3</v>
      </c>
      <c r="P98">
        <v>-0.281979797979798</v>
      </c>
      <c r="Q98">
        <v>-0.16113131313131313</v>
      </c>
      <c r="R98">
        <v>-6.0424242424242422E-2</v>
      </c>
      <c r="S98">
        <v>-0.30212121212121212</v>
      </c>
      <c r="T98">
        <v>-0.19134343434343434</v>
      </c>
      <c r="U98" s="114">
        <f t="shared" si="8"/>
        <v>-0.997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0.28757899999999958</v>
      </c>
      <c r="E99" s="114">
        <f t="shared" si="12"/>
        <v>0</v>
      </c>
      <c r="F99" s="114">
        <f t="shared" si="12"/>
        <v>6.36</v>
      </c>
      <c r="G99" s="114">
        <f t="shared" si="12"/>
        <v>0.28757899999999958</v>
      </c>
      <c r="H99" s="114"/>
      <c r="I99" s="114">
        <f t="shared" si="12"/>
        <v>8.1955000000000472E-2</v>
      </c>
      <c r="J99" s="114">
        <f t="shared" si="12"/>
        <v>4.6280000000000099E-2</v>
      </c>
      <c r="K99" s="114">
        <f t="shared" si="12"/>
        <v>1.7469999999999937E-2</v>
      </c>
      <c r="L99" s="114">
        <f t="shared" si="12"/>
        <v>8.644999999999968E-2</v>
      </c>
      <c r="M99" s="114">
        <f t="shared" si="12"/>
        <v>5.5520000000000125E-2</v>
      </c>
      <c r="N99" s="114">
        <f t="shared" si="12"/>
        <v>0.28767499999999985</v>
      </c>
      <c r="O99" s="114">
        <f t="shared" si="12"/>
        <v>-9.5999999999982601E-5</v>
      </c>
      <c r="P99" s="114">
        <f t="shared" si="12"/>
        <v>8.1927879789278166E-2</v>
      </c>
      <c r="Q99" s="114">
        <f t="shared" si="12"/>
        <v>4.6264447128586177E-2</v>
      </c>
      <c r="R99" s="114">
        <f t="shared" si="12"/>
        <v>1.7464160395199348E-2</v>
      </c>
      <c r="S99" s="114">
        <f t="shared" si="12"/>
        <v>8.642085893441713E-2</v>
      </c>
      <c r="T99" s="114">
        <f t="shared" si="12"/>
        <v>5.5501653752519649E-2</v>
      </c>
      <c r="U99" s="114">
        <f t="shared" si="12"/>
        <v>0.28757899999999958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79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15.69</v>
      </c>
      <c r="J3">
        <f>BYPL_EOD!AA3+BYPL_EOD!AB3</f>
        <v>8.59</v>
      </c>
      <c r="K3">
        <f>MES_EOD!AA3+MES_EOD!AB3</f>
        <v>0</v>
      </c>
      <c r="L3">
        <f>NDMC_EOD!AA3+NDMC_EOD!AB3</f>
        <v>2.08</v>
      </c>
      <c r="M3">
        <f>TPDDL_EOD!AA3+TPDDL_EOD!AB3</f>
        <v>11.21</v>
      </c>
      <c r="N3">
        <f t="shared" ref="N3:N66" si="0">SUM(I3:M3)</f>
        <v>37.57</v>
      </c>
      <c r="O3" s="112">
        <f t="shared" ref="O3:O66" si="1">G3-N3</f>
        <v>3.0000000000001137E-2</v>
      </c>
      <c r="P3">
        <v>15.702528613255257</v>
      </c>
      <c r="Q3">
        <v>8.5968591961671539</v>
      </c>
      <c r="R3">
        <v>0</v>
      </c>
      <c r="S3">
        <v>2.0816608996539792</v>
      </c>
      <c r="T3">
        <v>11.218951290923611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15.69</v>
      </c>
      <c r="J4">
        <f>BYPL_EOD!AA4+BYPL_EOD!AB4</f>
        <v>8.59</v>
      </c>
      <c r="K4">
        <f>MES_EOD!AA4+MES_EOD!AB4</f>
        <v>0</v>
      </c>
      <c r="L4">
        <f>NDMC_EOD!AA4+NDMC_EOD!AB4</f>
        <v>2.08</v>
      </c>
      <c r="M4">
        <f>TPDDL_EOD!AA4+TPDDL_EOD!AB4</f>
        <v>11.21</v>
      </c>
      <c r="N4">
        <f t="shared" si="0"/>
        <v>37.57</v>
      </c>
      <c r="O4" s="112">
        <f t="shared" si="1"/>
        <v>3.0000000000001137E-2</v>
      </c>
      <c r="P4">
        <v>15.702528613255257</v>
      </c>
      <c r="Q4">
        <v>8.5968591961671539</v>
      </c>
      <c r="R4">
        <v>0</v>
      </c>
      <c r="S4">
        <v>2.0816608996539792</v>
      </c>
      <c r="T4">
        <v>11.218951290923611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15.69</v>
      </c>
      <c r="J5">
        <f>BYPL_EOD!AA5+BYPL_EOD!AB5</f>
        <v>8.59</v>
      </c>
      <c r="K5">
        <f>MES_EOD!AA5+MES_EOD!AB5</f>
        <v>0</v>
      </c>
      <c r="L5">
        <f>NDMC_EOD!AA5+NDMC_EOD!AB5</f>
        <v>2.08</v>
      </c>
      <c r="M5">
        <f>TPDDL_EOD!AA5+TPDDL_EOD!AB5</f>
        <v>11.21</v>
      </c>
      <c r="N5">
        <f t="shared" si="0"/>
        <v>37.57</v>
      </c>
      <c r="O5" s="112">
        <f t="shared" si="1"/>
        <v>3.0000000000001137E-2</v>
      </c>
      <c r="P5">
        <v>15.702528613255257</v>
      </c>
      <c r="Q5">
        <v>8.5968591961671539</v>
      </c>
      <c r="R5">
        <v>0</v>
      </c>
      <c r="S5">
        <v>2.0816608996539792</v>
      </c>
      <c r="T5">
        <v>11.218951290923611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15.69</v>
      </c>
      <c r="J6">
        <f>BYPL_EOD!AA6+BYPL_EOD!AB6</f>
        <v>8.59</v>
      </c>
      <c r="K6">
        <f>MES_EOD!AA6+MES_EOD!AB6</f>
        <v>0</v>
      </c>
      <c r="L6">
        <f>NDMC_EOD!AA6+NDMC_EOD!AB6</f>
        <v>2.08</v>
      </c>
      <c r="M6">
        <f>TPDDL_EOD!AA6+TPDDL_EOD!AB6</f>
        <v>11.21</v>
      </c>
      <c r="N6">
        <f t="shared" si="0"/>
        <v>37.57</v>
      </c>
      <c r="O6" s="112">
        <f t="shared" si="1"/>
        <v>3.0000000000001137E-2</v>
      </c>
      <c r="P6">
        <v>15.702528613255257</v>
      </c>
      <c r="Q6">
        <v>8.5968591961671539</v>
      </c>
      <c r="R6">
        <v>0</v>
      </c>
      <c r="S6">
        <v>2.0816608996539792</v>
      </c>
      <c r="T6">
        <v>11.218951290923611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15.69</v>
      </c>
      <c r="J7">
        <f>BYPL_EOD!AA7+BYPL_EOD!AB7</f>
        <v>8.59</v>
      </c>
      <c r="K7">
        <f>MES_EOD!AA7+MES_EOD!AB7</f>
        <v>0</v>
      </c>
      <c r="L7">
        <f>NDMC_EOD!AA7+NDMC_EOD!AB7</f>
        <v>2.08</v>
      </c>
      <c r="M7">
        <f>TPDDL_EOD!AA7+TPDDL_EOD!AB7</f>
        <v>11.21</v>
      </c>
      <c r="N7">
        <f t="shared" si="0"/>
        <v>37.57</v>
      </c>
      <c r="O7" s="112">
        <f t="shared" si="1"/>
        <v>3.0000000000001137E-2</v>
      </c>
      <c r="P7">
        <v>15.702528613255257</v>
      </c>
      <c r="Q7">
        <v>8.5968591961671539</v>
      </c>
      <c r="R7">
        <v>0</v>
      </c>
      <c r="S7">
        <v>2.0816608996539792</v>
      </c>
      <c r="T7">
        <v>11.218951290923611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15.69</v>
      </c>
      <c r="J8">
        <f>BYPL_EOD!AA8+BYPL_EOD!AB8</f>
        <v>8.59</v>
      </c>
      <c r="K8">
        <f>MES_EOD!AA8+MES_EOD!AB8</f>
        <v>0</v>
      </c>
      <c r="L8">
        <f>NDMC_EOD!AA8+NDMC_EOD!AB8</f>
        <v>2.08</v>
      </c>
      <c r="M8">
        <f>TPDDL_EOD!AA8+TPDDL_EOD!AB8</f>
        <v>11.21</v>
      </c>
      <c r="N8">
        <f t="shared" si="0"/>
        <v>37.57</v>
      </c>
      <c r="O8" s="112">
        <f t="shared" si="1"/>
        <v>3.0000000000001137E-2</v>
      </c>
      <c r="P8">
        <v>15.702528613255257</v>
      </c>
      <c r="Q8">
        <v>8.5968591961671539</v>
      </c>
      <c r="R8">
        <v>0</v>
      </c>
      <c r="S8">
        <v>2.0816608996539792</v>
      </c>
      <c r="T8">
        <v>11.218951290923611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15.69</v>
      </c>
      <c r="J9">
        <f>BYPL_EOD!AA9+BYPL_EOD!AB9</f>
        <v>8.59</v>
      </c>
      <c r="K9">
        <f>MES_EOD!AA9+MES_EOD!AB9</f>
        <v>0</v>
      </c>
      <c r="L9">
        <f>NDMC_EOD!AA9+NDMC_EOD!AB9</f>
        <v>2.08</v>
      </c>
      <c r="M9">
        <f>TPDDL_EOD!AA9+TPDDL_EOD!AB9</f>
        <v>11.21</v>
      </c>
      <c r="N9">
        <f t="shared" si="0"/>
        <v>37.57</v>
      </c>
      <c r="O9" s="112">
        <f t="shared" si="1"/>
        <v>3.0000000000001137E-2</v>
      </c>
      <c r="P9">
        <v>15.702528613255257</v>
      </c>
      <c r="Q9">
        <v>8.5968591961671539</v>
      </c>
      <c r="R9">
        <v>0</v>
      </c>
      <c r="S9">
        <v>2.0816608996539792</v>
      </c>
      <c r="T9">
        <v>11.218951290923611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15.69</v>
      </c>
      <c r="J10">
        <f>BYPL_EOD!AA10+BYPL_EOD!AB10</f>
        <v>8.59</v>
      </c>
      <c r="K10">
        <f>MES_EOD!AA10+MES_EOD!AB10</f>
        <v>0</v>
      </c>
      <c r="L10">
        <f>NDMC_EOD!AA10+NDMC_EOD!AB10</f>
        <v>2.08</v>
      </c>
      <c r="M10">
        <f>TPDDL_EOD!AA10+TPDDL_EOD!AB10</f>
        <v>11.21</v>
      </c>
      <c r="N10">
        <f t="shared" si="0"/>
        <v>37.57</v>
      </c>
      <c r="O10" s="112">
        <f t="shared" si="1"/>
        <v>3.0000000000001137E-2</v>
      </c>
      <c r="P10">
        <v>15.702528613255257</v>
      </c>
      <c r="Q10">
        <v>8.5968591961671539</v>
      </c>
      <c r="R10">
        <v>0</v>
      </c>
      <c r="S10">
        <v>2.0816608996539792</v>
      </c>
      <c r="T10">
        <v>11.218951290923611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15.69</v>
      </c>
      <c r="J11">
        <f>BYPL_EOD!AA11+BYPL_EOD!AB11</f>
        <v>8.59</v>
      </c>
      <c r="K11">
        <f>MES_EOD!AA11+MES_EOD!AB11</f>
        <v>0</v>
      </c>
      <c r="L11">
        <f>NDMC_EOD!AA11+NDMC_EOD!AB11</f>
        <v>2.08</v>
      </c>
      <c r="M11">
        <f>TPDDL_EOD!AA11+TPDDL_EOD!AB11</f>
        <v>11.21</v>
      </c>
      <c r="N11">
        <f t="shared" si="0"/>
        <v>37.57</v>
      </c>
      <c r="O11" s="112">
        <f t="shared" si="1"/>
        <v>3.0000000000001137E-2</v>
      </c>
      <c r="P11">
        <v>15.702528613255257</v>
      </c>
      <c r="Q11">
        <v>8.5968591961671539</v>
      </c>
      <c r="R11">
        <v>0</v>
      </c>
      <c r="S11">
        <v>2.0816608996539792</v>
      </c>
      <c r="T11">
        <v>11.218951290923611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15.69</v>
      </c>
      <c r="J12">
        <f>BYPL_EOD!AA12+BYPL_EOD!AB12</f>
        <v>8.59</v>
      </c>
      <c r="K12">
        <f>MES_EOD!AA12+MES_EOD!AB12</f>
        <v>0</v>
      </c>
      <c r="L12">
        <f>NDMC_EOD!AA12+NDMC_EOD!AB12</f>
        <v>2.08</v>
      </c>
      <c r="M12">
        <f>TPDDL_EOD!AA12+TPDDL_EOD!AB12</f>
        <v>11.21</v>
      </c>
      <c r="N12">
        <f t="shared" si="0"/>
        <v>37.57</v>
      </c>
      <c r="O12" s="112">
        <f t="shared" si="1"/>
        <v>3.0000000000001137E-2</v>
      </c>
      <c r="P12">
        <v>15.702528613255257</v>
      </c>
      <c r="Q12">
        <v>8.5968591961671539</v>
      </c>
      <c r="R12">
        <v>0</v>
      </c>
      <c r="S12">
        <v>2.0816608996539792</v>
      </c>
      <c r="T12">
        <v>11.218951290923611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15.69</v>
      </c>
      <c r="J13">
        <f>BYPL_EOD!AA13+BYPL_EOD!AB13</f>
        <v>8.59</v>
      </c>
      <c r="K13">
        <f>MES_EOD!AA13+MES_EOD!AB13</f>
        <v>0</v>
      </c>
      <c r="L13">
        <f>NDMC_EOD!AA13+NDMC_EOD!AB13</f>
        <v>2.08</v>
      </c>
      <c r="M13">
        <f>TPDDL_EOD!AA13+TPDDL_EOD!AB13</f>
        <v>11.21</v>
      </c>
      <c r="N13">
        <f t="shared" si="0"/>
        <v>37.57</v>
      </c>
      <c r="O13" s="112">
        <f t="shared" si="1"/>
        <v>3.0000000000001137E-2</v>
      </c>
      <c r="P13">
        <v>15.702528613255257</v>
      </c>
      <c r="Q13">
        <v>8.5968591961671539</v>
      </c>
      <c r="R13">
        <v>0</v>
      </c>
      <c r="S13">
        <v>2.0816608996539792</v>
      </c>
      <c r="T13">
        <v>11.218951290923611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15.69</v>
      </c>
      <c r="J14">
        <f>BYPL_EOD!AA14+BYPL_EOD!AB14</f>
        <v>8.59</v>
      </c>
      <c r="K14">
        <f>MES_EOD!AA14+MES_EOD!AB14</f>
        <v>0</v>
      </c>
      <c r="L14">
        <f>NDMC_EOD!AA14+NDMC_EOD!AB14</f>
        <v>2.08</v>
      </c>
      <c r="M14">
        <f>TPDDL_EOD!AA14+TPDDL_EOD!AB14</f>
        <v>11.21</v>
      </c>
      <c r="N14">
        <f t="shared" si="0"/>
        <v>37.57</v>
      </c>
      <c r="O14" s="112">
        <f t="shared" si="1"/>
        <v>3.0000000000001137E-2</v>
      </c>
      <c r="P14">
        <v>15.702528613255257</v>
      </c>
      <c r="Q14">
        <v>8.5968591961671539</v>
      </c>
      <c r="R14">
        <v>0</v>
      </c>
      <c r="S14">
        <v>2.0816608996539792</v>
      </c>
      <c r="T14">
        <v>11.218951290923611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15.69</v>
      </c>
      <c r="J15">
        <f>BYPL_EOD!AA15+BYPL_EOD!AB15</f>
        <v>8.59</v>
      </c>
      <c r="K15">
        <f>MES_EOD!AA15+MES_EOD!AB15</f>
        <v>0</v>
      </c>
      <c r="L15">
        <f>NDMC_EOD!AA15+NDMC_EOD!AB15</f>
        <v>2.08</v>
      </c>
      <c r="M15">
        <f>TPDDL_EOD!AA15+TPDDL_EOD!AB15</f>
        <v>11.21</v>
      </c>
      <c r="N15">
        <f t="shared" si="0"/>
        <v>37.57</v>
      </c>
      <c r="O15" s="112">
        <f t="shared" si="1"/>
        <v>3.0000000000001137E-2</v>
      </c>
      <c r="P15">
        <v>15.702528613255257</v>
      </c>
      <c r="Q15">
        <v>8.5968591961671539</v>
      </c>
      <c r="R15">
        <v>0</v>
      </c>
      <c r="S15">
        <v>2.0816608996539792</v>
      </c>
      <c r="T15">
        <v>11.218951290923611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15.69</v>
      </c>
      <c r="J16">
        <f>BYPL_EOD!AA16+BYPL_EOD!AB16</f>
        <v>8.59</v>
      </c>
      <c r="K16">
        <f>MES_EOD!AA16+MES_EOD!AB16</f>
        <v>0</v>
      </c>
      <c r="L16">
        <f>NDMC_EOD!AA16+NDMC_EOD!AB16</f>
        <v>2.08</v>
      </c>
      <c r="M16">
        <f>TPDDL_EOD!AA16+TPDDL_EOD!AB16</f>
        <v>11.21</v>
      </c>
      <c r="N16">
        <f t="shared" si="0"/>
        <v>37.57</v>
      </c>
      <c r="O16" s="112">
        <f t="shared" si="1"/>
        <v>3.0000000000001137E-2</v>
      </c>
      <c r="P16">
        <v>15.702528613255257</v>
      </c>
      <c r="Q16">
        <v>8.5968591961671539</v>
      </c>
      <c r="R16">
        <v>0</v>
      </c>
      <c r="S16">
        <v>2.0816608996539792</v>
      </c>
      <c r="T16">
        <v>11.218951290923611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15.69</v>
      </c>
      <c r="J17">
        <f>BYPL_EOD!AA17+BYPL_EOD!AB17</f>
        <v>8.59</v>
      </c>
      <c r="K17">
        <f>MES_EOD!AA17+MES_EOD!AB17</f>
        <v>0</v>
      </c>
      <c r="L17">
        <f>NDMC_EOD!AA17+NDMC_EOD!AB17</f>
        <v>2.08</v>
      </c>
      <c r="M17">
        <f>TPDDL_EOD!AA17+TPDDL_EOD!AB17</f>
        <v>11.21</v>
      </c>
      <c r="N17">
        <f t="shared" si="0"/>
        <v>37.57</v>
      </c>
      <c r="O17" s="112">
        <f t="shared" si="1"/>
        <v>3.0000000000001137E-2</v>
      </c>
      <c r="P17">
        <v>15.702528613255257</v>
      </c>
      <c r="Q17">
        <v>8.5968591961671539</v>
      </c>
      <c r="R17">
        <v>0</v>
      </c>
      <c r="S17">
        <v>2.0816608996539792</v>
      </c>
      <c r="T17">
        <v>11.218951290923611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15.69</v>
      </c>
      <c r="J18">
        <f>BYPL_EOD!AA18+BYPL_EOD!AB18</f>
        <v>8.59</v>
      </c>
      <c r="K18">
        <f>MES_EOD!AA18+MES_EOD!AB18</f>
        <v>0</v>
      </c>
      <c r="L18">
        <f>NDMC_EOD!AA18+NDMC_EOD!AB18</f>
        <v>2.08</v>
      </c>
      <c r="M18">
        <f>TPDDL_EOD!AA18+TPDDL_EOD!AB18</f>
        <v>11.21</v>
      </c>
      <c r="N18">
        <f t="shared" si="0"/>
        <v>37.57</v>
      </c>
      <c r="O18" s="112">
        <f t="shared" si="1"/>
        <v>3.0000000000001137E-2</v>
      </c>
      <c r="P18">
        <v>15.702528613255257</v>
      </c>
      <c r="Q18">
        <v>8.5968591961671539</v>
      </c>
      <c r="R18">
        <v>0</v>
      </c>
      <c r="S18">
        <v>2.0816608996539792</v>
      </c>
      <c r="T18">
        <v>11.218951290923611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15.69</v>
      </c>
      <c r="J19">
        <f>BYPL_EOD!AA19+BYPL_EOD!AB19</f>
        <v>8.59</v>
      </c>
      <c r="K19">
        <f>MES_EOD!AA19+MES_EOD!AB19</f>
        <v>0</v>
      </c>
      <c r="L19">
        <f>NDMC_EOD!AA19+NDMC_EOD!AB19</f>
        <v>2.08</v>
      </c>
      <c r="M19">
        <f>TPDDL_EOD!AA19+TPDDL_EOD!AB19</f>
        <v>11.21</v>
      </c>
      <c r="N19">
        <f t="shared" si="0"/>
        <v>37.57</v>
      </c>
      <c r="O19" s="112">
        <f t="shared" si="1"/>
        <v>3.0000000000001137E-2</v>
      </c>
      <c r="P19">
        <v>15.702528613255257</v>
      </c>
      <c r="Q19">
        <v>8.5968591961671539</v>
      </c>
      <c r="R19">
        <v>0</v>
      </c>
      <c r="S19">
        <v>2.0816608996539792</v>
      </c>
      <c r="T19">
        <v>11.218951290923611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15.69</v>
      </c>
      <c r="J20">
        <f>BYPL_EOD!AA20+BYPL_EOD!AB20</f>
        <v>8.59</v>
      </c>
      <c r="K20">
        <f>MES_EOD!AA20+MES_EOD!AB20</f>
        <v>0</v>
      </c>
      <c r="L20">
        <f>NDMC_EOD!AA20+NDMC_EOD!AB20</f>
        <v>2.08</v>
      </c>
      <c r="M20">
        <f>TPDDL_EOD!AA20+TPDDL_EOD!AB20</f>
        <v>11.21</v>
      </c>
      <c r="N20">
        <f t="shared" si="0"/>
        <v>37.57</v>
      </c>
      <c r="O20" s="112">
        <f t="shared" si="1"/>
        <v>3.0000000000001137E-2</v>
      </c>
      <c r="P20">
        <v>15.702528613255257</v>
      </c>
      <c r="Q20">
        <v>8.5968591961671539</v>
      </c>
      <c r="R20">
        <v>0</v>
      </c>
      <c r="S20">
        <v>2.0816608996539792</v>
      </c>
      <c r="T20">
        <v>11.218951290923611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15.69</v>
      </c>
      <c r="J21">
        <f>BYPL_EOD!AA21+BYPL_EOD!AB21</f>
        <v>8.59</v>
      </c>
      <c r="K21">
        <f>MES_EOD!AA21+MES_EOD!AB21</f>
        <v>0</v>
      </c>
      <c r="L21">
        <f>NDMC_EOD!AA21+NDMC_EOD!AB21</f>
        <v>2.08</v>
      </c>
      <c r="M21">
        <f>TPDDL_EOD!AA21+TPDDL_EOD!AB21</f>
        <v>11.21</v>
      </c>
      <c r="N21">
        <f t="shared" si="0"/>
        <v>37.57</v>
      </c>
      <c r="O21" s="112">
        <f t="shared" si="1"/>
        <v>3.0000000000001137E-2</v>
      </c>
      <c r="P21">
        <v>15.702528613255257</v>
      </c>
      <c r="Q21">
        <v>8.5968591961671539</v>
      </c>
      <c r="R21">
        <v>0</v>
      </c>
      <c r="S21">
        <v>2.0816608996539792</v>
      </c>
      <c r="T21">
        <v>11.218951290923611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15.69</v>
      </c>
      <c r="J22">
        <f>BYPL_EOD!AA22+BYPL_EOD!AB22</f>
        <v>8.59</v>
      </c>
      <c r="K22">
        <f>MES_EOD!AA22+MES_EOD!AB22</f>
        <v>0</v>
      </c>
      <c r="L22">
        <f>NDMC_EOD!AA22+NDMC_EOD!AB22</f>
        <v>2.08</v>
      </c>
      <c r="M22">
        <f>TPDDL_EOD!AA22+TPDDL_EOD!AB22</f>
        <v>11.21</v>
      </c>
      <c r="N22">
        <f t="shared" si="0"/>
        <v>37.57</v>
      </c>
      <c r="O22" s="112">
        <f t="shared" si="1"/>
        <v>3.0000000000001137E-2</v>
      </c>
      <c r="P22">
        <v>15.702528613255257</v>
      </c>
      <c r="Q22">
        <v>8.5968591961671539</v>
      </c>
      <c r="R22">
        <v>0</v>
      </c>
      <c r="S22">
        <v>2.0816608996539792</v>
      </c>
      <c r="T22">
        <v>11.218951290923611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15.69</v>
      </c>
      <c r="J23">
        <f>BYPL_EOD!AA23+BYPL_EOD!AB23</f>
        <v>8.59</v>
      </c>
      <c r="K23">
        <f>MES_EOD!AA23+MES_EOD!AB23</f>
        <v>0</v>
      </c>
      <c r="L23">
        <f>NDMC_EOD!AA23+NDMC_EOD!AB23</f>
        <v>2.08</v>
      </c>
      <c r="M23">
        <f>TPDDL_EOD!AA23+TPDDL_EOD!AB23</f>
        <v>11.21</v>
      </c>
      <c r="N23">
        <f t="shared" si="0"/>
        <v>37.57</v>
      </c>
      <c r="O23" s="112">
        <f t="shared" si="1"/>
        <v>3.0000000000001137E-2</v>
      </c>
      <c r="P23">
        <v>15.702528613255257</v>
      </c>
      <c r="Q23">
        <v>8.5968591961671539</v>
      </c>
      <c r="R23">
        <v>0</v>
      </c>
      <c r="S23">
        <v>2.0816608996539792</v>
      </c>
      <c r="T23">
        <v>11.218951290923611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15.69</v>
      </c>
      <c r="J24">
        <f>BYPL_EOD!AA24+BYPL_EOD!AB24</f>
        <v>8.59</v>
      </c>
      <c r="K24">
        <f>MES_EOD!AA24+MES_EOD!AB24</f>
        <v>0</v>
      </c>
      <c r="L24">
        <f>NDMC_EOD!AA24+NDMC_EOD!AB24</f>
        <v>2.08</v>
      </c>
      <c r="M24">
        <f>TPDDL_EOD!AA24+TPDDL_EOD!AB24</f>
        <v>11.21</v>
      </c>
      <c r="N24">
        <f t="shared" si="0"/>
        <v>37.57</v>
      </c>
      <c r="O24" s="112">
        <f t="shared" si="1"/>
        <v>3.0000000000001137E-2</v>
      </c>
      <c r="P24">
        <v>15.702528613255257</v>
      </c>
      <c r="Q24">
        <v>8.5968591961671539</v>
      </c>
      <c r="R24">
        <v>0</v>
      </c>
      <c r="S24">
        <v>2.0816608996539792</v>
      </c>
      <c r="T24">
        <v>11.218951290923611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15.69</v>
      </c>
      <c r="J25">
        <f>BYPL_EOD!AA25+BYPL_EOD!AB25</f>
        <v>8.59</v>
      </c>
      <c r="K25">
        <f>MES_EOD!AA25+MES_EOD!AB25</f>
        <v>0</v>
      </c>
      <c r="L25">
        <f>NDMC_EOD!AA25+NDMC_EOD!AB25</f>
        <v>2.08</v>
      </c>
      <c r="M25">
        <f>TPDDL_EOD!AA25+TPDDL_EOD!AB25</f>
        <v>11.21</v>
      </c>
      <c r="N25">
        <f t="shared" si="0"/>
        <v>37.57</v>
      </c>
      <c r="O25" s="112">
        <f t="shared" si="1"/>
        <v>3.0000000000001137E-2</v>
      </c>
      <c r="P25">
        <v>15.702528613255257</v>
      </c>
      <c r="Q25">
        <v>8.5968591961671539</v>
      </c>
      <c r="R25">
        <v>0</v>
      </c>
      <c r="S25">
        <v>2.0816608996539792</v>
      </c>
      <c r="T25">
        <v>11.218951290923611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15.69</v>
      </c>
      <c r="J26">
        <f>BYPL_EOD!AA26+BYPL_EOD!AB26</f>
        <v>8.59</v>
      </c>
      <c r="K26">
        <f>MES_EOD!AA26+MES_EOD!AB26</f>
        <v>0</v>
      </c>
      <c r="L26">
        <f>NDMC_EOD!AA26+NDMC_EOD!AB26</f>
        <v>2.08</v>
      </c>
      <c r="M26">
        <f>TPDDL_EOD!AA26+TPDDL_EOD!AB26</f>
        <v>11.21</v>
      </c>
      <c r="N26">
        <f t="shared" si="0"/>
        <v>37.57</v>
      </c>
      <c r="O26" s="112">
        <f t="shared" si="1"/>
        <v>3.0000000000001137E-2</v>
      </c>
      <c r="P26">
        <v>15.702528613255257</v>
      </c>
      <c r="Q26">
        <v>8.5968591961671539</v>
      </c>
      <c r="R26">
        <v>0</v>
      </c>
      <c r="S26">
        <v>2.0816608996539792</v>
      </c>
      <c r="T26">
        <v>11.218951290923611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15.69</v>
      </c>
      <c r="J27">
        <f>BYPL_EOD!AA27+BYPL_EOD!AB27</f>
        <v>8.59</v>
      </c>
      <c r="K27">
        <f>MES_EOD!AA27+MES_EOD!AB27</f>
        <v>0</v>
      </c>
      <c r="L27">
        <f>NDMC_EOD!AA27+NDMC_EOD!AB27</f>
        <v>2.08</v>
      </c>
      <c r="M27">
        <f>TPDDL_EOD!AA27+TPDDL_EOD!AB27</f>
        <v>11.21</v>
      </c>
      <c r="N27">
        <f t="shared" si="0"/>
        <v>37.57</v>
      </c>
      <c r="O27" s="112">
        <f t="shared" si="1"/>
        <v>3.0000000000001137E-2</v>
      </c>
      <c r="P27">
        <v>15.702528613255257</v>
      </c>
      <c r="Q27">
        <v>8.5968591961671539</v>
      </c>
      <c r="R27">
        <v>0</v>
      </c>
      <c r="S27">
        <v>2.0816608996539792</v>
      </c>
      <c r="T27">
        <v>11.218951290923611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15.69</v>
      </c>
      <c r="J28">
        <f>BYPL_EOD!AA28+BYPL_EOD!AB28</f>
        <v>8.59</v>
      </c>
      <c r="K28">
        <f>MES_EOD!AA28+MES_EOD!AB28</f>
        <v>0</v>
      </c>
      <c r="L28">
        <f>NDMC_EOD!AA28+NDMC_EOD!AB28</f>
        <v>2.08</v>
      </c>
      <c r="M28">
        <f>TPDDL_EOD!AA28+TPDDL_EOD!AB28</f>
        <v>11.21</v>
      </c>
      <c r="N28">
        <f t="shared" si="0"/>
        <v>37.57</v>
      </c>
      <c r="O28" s="112">
        <f t="shared" si="1"/>
        <v>3.0000000000001137E-2</v>
      </c>
      <c r="P28">
        <v>15.702528613255257</v>
      </c>
      <c r="Q28">
        <v>8.5968591961671539</v>
      </c>
      <c r="R28">
        <v>0</v>
      </c>
      <c r="S28">
        <v>2.0816608996539792</v>
      </c>
      <c r="T28">
        <v>11.218951290923611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15.69</v>
      </c>
      <c r="J29">
        <f>BYPL_EOD!AA29+BYPL_EOD!AB29</f>
        <v>8.59</v>
      </c>
      <c r="K29">
        <f>MES_EOD!AA29+MES_EOD!AB29</f>
        <v>0</v>
      </c>
      <c r="L29">
        <f>NDMC_EOD!AA29+NDMC_EOD!AB29</f>
        <v>2.08</v>
      </c>
      <c r="M29">
        <f>TPDDL_EOD!AA29+TPDDL_EOD!AB29</f>
        <v>11.21</v>
      </c>
      <c r="N29">
        <f t="shared" si="0"/>
        <v>37.57</v>
      </c>
      <c r="O29" s="112">
        <f t="shared" si="1"/>
        <v>3.0000000000001137E-2</v>
      </c>
      <c r="P29">
        <v>15.702528613255257</v>
      </c>
      <c r="Q29">
        <v>8.5968591961671539</v>
      </c>
      <c r="R29">
        <v>0</v>
      </c>
      <c r="S29">
        <v>2.0816608996539792</v>
      </c>
      <c r="T29">
        <v>11.218951290923611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15.69</v>
      </c>
      <c r="J30">
        <f>BYPL_EOD!AA30+BYPL_EOD!AB30</f>
        <v>8.59</v>
      </c>
      <c r="K30">
        <f>MES_EOD!AA30+MES_EOD!AB30</f>
        <v>0</v>
      </c>
      <c r="L30">
        <f>NDMC_EOD!AA30+NDMC_EOD!AB30</f>
        <v>2.08</v>
      </c>
      <c r="M30">
        <f>TPDDL_EOD!AA30+TPDDL_EOD!AB30</f>
        <v>11.21</v>
      </c>
      <c r="N30">
        <f t="shared" si="0"/>
        <v>37.57</v>
      </c>
      <c r="O30" s="112">
        <f t="shared" si="1"/>
        <v>3.0000000000001137E-2</v>
      </c>
      <c r="P30">
        <v>15.702528613255257</v>
      </c>
      <c r="Q30">
        <v>8.5968591961671539</v>
      </c>
      <c r="R30">
        <v>0</v>
      </c>
      <c r="S30">
        <v>2.0816608996539792</v>
      </c>
      <c r="T30">
        <v>11.218951290923611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15.69</v>
      </c>
      <c r="J31">
        <f>BYPL_EOD!AA31+BYPL_EOD!AB31</f>
        <v>8.59</v>
      </c>
      <c r="K31">
        <f>MES_EOD!AA31+MES_EOD!AB31</f>
        <v>0</v>
      </c>
      <c r="L31">
        <f>NDMC_EOD!AA31+NDMC_EOD!AB31</f>
        <v>2.08</v>
      </c>
      <c r="M31">
        <f>TPDDL_EOD!AA31+TPDDL_EOD!AB31</f>
        <v>11.21</v>
      </c>
      <c r="N31">
        <f t="shared" si="0"/>
        <v>37.57</v>
      </c>
      <c r="O31" s="112">
        <f t="shared" si="1"/>
        <v>3.0000000000001137E-2</v>
      </c>
      <c r="P31">
        <v>15.702528613255257</v>
      </c>
      <c r="Q31">
        <v>8.5968591961671539</v>
      </c>
      <c r="R31">
        <v>0</v>
      </c>
      <c r="S31">
        <v>2.0816608996539792</v>
      </c>
      <c r="T31">
        <v>11.218951290923611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15.69</v>
      </c>
      <c r="J32">
        <f>BYPL_EOD!AA32+BYPL_EOD!AB32</f>
        <v>8.59</v>
      </c>
      <c r="K32">
        <f>MES_EOD!AA32+MES_EOD!AB32</f>
        <v>0</v>
      </c>
      <c r="L32">
        <f>NDMC_EOD!AA32+NDMC_EOD!AB32</f>
        <v>2.08</v>
      </c>
      <c r="M32">
        <f>TPDDL_EOD!AA32+TPDDL_EOD!AB32</f>
        <v>11.21</v>
      </c>
      <c r="N32">
        <f t="shared" si="0"/>
        <v>37.57</v>
      </c>
      <c r="O32" s="112">
        <f t="shared" si="1"/>
        <v>3.0000000000001137E-2</v>
      </c>
      <c r="P32">
        <v>15.702528613255257</v>
      </c>
      <c r="Q32">
        <v>8.5968591961671539</v>
      </c>
      <c r="R32">
        <v>0</v>
      </c>
      <c r="S32">
        <v>2.0816608996539792</v>
      </c>
      <c r="T32">
        <v>11.218951290923611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15.69</v>
      </c>
      <c r="J33">
        <f>BYPL_EOD!AA33+BYPL_EOD!AB33</f>
        <v>8.59</v>
      </c>
      <c r="K33">
        <f>MES_EOD!AA33+MES_EOD!AB33</f>
        <v>0</v>
      </c>
      <c r="L33">
        <f>NDMC_EOD!AA33+NDMC_EOD!AB33</f>
        <v>2.08</v>
      </c>
      <c r="M33">
        <f>TPDDL_EOD!AA33+TPDDL_EOD!AB33</f>
        <v>11.21</v>
      </c>
      <c r="N33">
        <f t="shared" si="0"/>
        <v>37.57</v>
      </c>
      <c r="O33" s="112">
        <f t="shared" si="1"/>
        <v>3.0000000000001137E-2</v>
      </c>
      <c r="P33">
        <v>15.702528613255257</v>
      </c>
      <c r="Q33">
        <v>8.5968591961671539</v>
      </c>
      <c r="R33">
        <v>0</v>
      </c>
      <c r="S33">
        <v>2.0816608996539792</v>
      </c>
      <c r="T33">
        <v>11.218951290923611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15.69</v>
      </c>
      <c r="J34">
        <f>BYPL_EOD!AA34+BYPL_EOD!AB34</f>
        <v>8.59</v>
      </c>
      <c r="K34">
        <f>MES_EOD!AA34+MES_EOD!AB34</f>
        <v>0</v>
      </c>
      <c r="L34">
        <f>NDMC_EOD!AA34+NDMC_EOD!AB34</f>
        <v>2.08</v>
      </c>
      <c r="M34">
        <f>TPDDL_EOD!AA34+TPDDL_EOD!AB34</f>
        <v>11.21</v>
      </c>
      <c r="N34">
        <f t="shared" si="0"/>
        <v>37.57</v>
      </c>
      <c r="O34" s="112">
        <f t="shared" si="1"/>
        <v>3.0000000000001137E-2</v>
      </c>
      <c r="P34">
        <v>15.702528613255257</v>
      </c>
      <c r="Q34">
        <v>8.5968591961671539</v>
      </c>
      <c r="R34">
        <v>0</v>
      </c>
      <c r="S34">
        <v>2.0816608996539792</v>
      </c>
      <c r="T34">
        <v>11.218951290923611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15.69</v>
      </c>
      <c r="J35">
        <f>BYPL_EOD!AA35+BYPL_EOD!AB35</f>
        <v>8.59</v>
      </c>
      <c r="K35">
        <f>MES_EOD!AA35+MES_EOD!AB35</f>
        <v>0</v>
      </c>
      <c r="L35">
        <f>NDMC_EOD!AA35+NDMC_EOD!AB35</f>
        <v>2.08</v>
      </c>
      <c r="M35">
        <f>TPDDL_EOD!AA35+TPDDL_EOD!AB35</f>
        <v>11.21</v>
      </c>
      <c r="N35">
        <f t="shared" si="0"/>
        <v>37.57</v>
      </c>
      <c r="O35" s="112">
        <f t="shared" si="1"/>
        <v>3.0000000000001137E-2</v>
      </c>
      <c r="P35">
        <v>15.702528613255257</v>
      </c>
      <c r="Q35">
        <v>8.5968591961671539</v>
      </c>
      <c r="R35">
        <v>0</v>
      </c>
      <c r="S35">
        <v>2.0816608996539792</v>
      </c>
      <c r="T35">
        <v>11.218951290923611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15.69</v>
      </c>
      <c r="J36">
        <f>BYPL_EOD!AA36+BYPL_EOD!AB36</f>
        <v>8.59</v>
      </c>
      <c r="K36">
        <f>MES_EOD!AA36+MES_EOD!AB36</f>
        <v>0</v>
      </c>
      <c r="L36">
        <f>NDMC_EOD!AA36+NDMC_EOD!AB36</f>
        <v>2.08</v>
      </c>
      <c r="M36">
        <f>TPDDL_EOD!AA36+TPDDL_EOD!AB36</f>
        <v>11.21</v>
      </c>
      <c r="N36">
        <f t="shared" si="0"/>
        <v>37.57</v>
      </c>
      <c r="O36" s="112">
        <f t="shared" si="1"/>
        <v>3.0000000000001137E-2</v>
      </c>
      <c r="P36">
        <v>15.702528613255257</v>
      </c>
      <c r="Q36">
        <v>8.5968591961671539</v>
      </c>
      <c r="R36">
        <v>0</v>
      </c>
      <c r="S36">
        <v>2.0816608996539792</v>
      </c>
      <c r="T36">
        <v>11.218951290923611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15.69</v>
      </c>
      <c r="J37">
        <f>BYPL_EOD!AA37+BYPL_EOD!AB37</f>
        <v>8.59</v>
      </c>
      <c r="K37">
        <f>MES_EOD!AA37+MES_EOD!AB37</f>
        <v>0</v>
      </c>
      <c r="L37">
        <f>NDMC_EOD!AA37+NDMC_EOD!AB37</f>
        <v>2.08</v>
      </c>
      <c r="M37">
        <f>TPDDL_EOD!AA37+TPDDL_EOD!AB37</f>
        <v>11.21</v>
      </c>
      <c r="N37">
        <f t="shared" si="0"/>
        <v>37.57</v>
      </c>
      <c r="O37" s="112">
        <f t="shared" si="1"/>
        <v>3.0000000000001137E-2</v>
      </c>
      <c r="P37">
        <v>15.702528613255257</v>
      </c>
      <c r="Q37">
        <v>8.5968591961671539</v>
      </c>
      <c r="R37">
        <v>0</v>
      </c>
      <c r="S37">
        <v>2.0816608996539792</v>
      </c>
      <c r="T37">
        <v>11.218951290923611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15.69</v>
      </c>
      <c r="J38">
        <f>BYPL_EOD!AA38+BYPL_EOD!AB38</f>
        <v>8.59</v>
      </c>
      <c r="K38">
        <f>MES_EOD!AA38+MES_EOD!AB38</f>
        <v>0</v>
      </c>
      <c r="L38">
        <f>NDMC_EOD!AA38+NDMC_EOD!AB38</f>
        <v>2.08</v>
      </c>
      <c r="M38">
        <f>TPDDL_EOD!AA38+TPDDL_EOD!AB38</f>
        <v>11.21</v>
      </c>
      <c r="N38">
        <f t="shared" si="0"/>
        <v>37.57</v>
      </c>
      <c r="O38" s="112">
        <f t="shared" si="1"/>
        <v>3.0000000000001137E-2</v>
      </c>
      <c r="P38">
        <v>15.702528613255257</v>
      </c>
      <c r="Q38">
        <v>8.5968591961671539</v>
      </c>
      <c r="R38">
        <v>0</v>
      </c>
      <c r="S38">
        <v>2.0816608996539792</v>
      </c>
      <c r="T38">
        <v>11.218951290923611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37.6</v>
      </c>
      <c r="E39">
        <f>GT!N39</f>
        <v>0</v>
      </c>
      <c r="F39">
        <f t="shared" si="4"/>
        <v>72</v>
      </c>
      <c r="G39">
        <f t="shared" si="5"/>
        <v>37.6</v>
      </c>
      <c r="H39" s="112"/>
      <c r="I39">
        <f>BRPL_EOD!AA39+BRPL_EOD!AB39</f>
        <v>15.69</v>
      </c>
      <c r="J39">
        <f>BYPL_EOD!AA39+BYPL_EOD!AB39</f>
        <v>8.59</v>
      </c>
      <c r="K39">
        <f>MES_EOD!AA39+MES_EOD!AB39</f>
        <v>0</v>
      </c>
      <c r="L39">
        <f>NDMC_EOD!AA39+NDMC_EOD!AB39</f>
        <v>2.08</v>
      </c>
      <c r="M39">
        <f>TPDDL_EOD!AA39+TPDDL_EOD!AB39</f>
        <v>11.21</v>
      </c>
      <c r="N39">
        <f t="shared" si="0"/>
        <v>37.57</v>
      </c>
      <c r="O39" s="112">
        <f t="shared" si="1"/>
        <v>3.0000000000001137E-2</v>
      </c>
      <c r="P39">
        <v>15.702528613255257</v>
      </c>
      <c r="Q39">
        <v>8.5968591961671539</v>
      </c>
      <c r="R39">
        <v>0</v>
      </c>
      <c r="S39">
        <v>2.0816608996539792</v>
      </c>
      <c r="T39">
        <v>11.218951290923611</v>
      </c>
      <c r="U39" s="114">
        <f t="shared" si="2"/>
        <v>37.6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37.6</v>
      </c>
      <c r="E40">
        <f>GT!N40</f>
        <v>0</v>
      </c>
      <c r="F40">
        <f t="shared" si="4"/>
        <v>72</v>
      </c>
      <c r="G40">
        <f t="shared" si="5"/>
        <v>37.6</v>
      </c>
      <c r="H40" s="112"/>
      <c r="I40">
        <f>BRPL_EOD!AA40+BRPL_EOD!AB40</f>
        <v>15.69</v>
      </c>
      <c r="J40">
        <f>BYPL_EOD!AA40+BYPL_EOD!AB40</f>
        <v>8.59</v>
      </c>
      <c r="K40">
        <f>MES_EOD!AA40+MES_EOD!AB40</f>
        <v>0</v>
      </c>
      <c r="L40">
        <f>NDMC_EOD!AA40+NDMC_EOD!AB40</f>
        <v>2.08</v>
      </c>
      <c r="M40">
        <f>TPDDL_EOD!AA40+TPDDL_EOD!AB40</f>
        <v>11.21</v>
      </c>
      <c r="N40">
        <f t="shared" si="0"/>
        <v>37.57</v>
      </c>
      <c r="O40" s="112">
        <f t="shared" si="1"/>
        <v>3.0000000000001137E-2</v>
      </c>
      <c r="P40">
        <v>15.702528613255257</v>
      </c>
      <c r="Q40">
        <v>8.5968591961671539</v>
      </c>
      <c r="R40">
        <v>0</v>
      </c>
      <c r="S40">
        <v>2.0816608996539792</v>
      </c>
      <c r="T40">
        <v>11.218951290923611</v>
      </c>
      <c r="U40" s="114">
        <f t="shared" si="2"/>
        <v>37.6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12"/>
      <c r="I41">
        <f>BRPL_EOD!AA41+BRPL_EOD!AB41</f>
        <v>15.19</v>
      </c>
      <c r="J41">
        <f>BYPL_EOD!AA41+BYPL_EOD!AB41</f>
        <v>8.32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36.589999999999996</v>
      </c>
      <c r="O41" s="112">
        <f t="shared" si="1"/>
        <v>1.0000000000005116E-2</v>
      </c>
      <c r="P41">
        <v>15.194151407488386</v>
      </c>
      <c r="Q41">
        <v>8.3222738453129281</v>
      </c>
      <c r="R41">
        <v>0</v>
      </c>
      <c r="S41">
        <v>2.080568461328232</v>
      </c>
      <c r="T41">
        <v>11.003006285870457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12"/>
      <c r="I42">
        <f>BRPL_EOD!AA42+BRPL_EOD!AB42</f>
        <v>15.19</v>
      </c>
      <c r="J42">
        <f>BYPL_EOD!AA42+BYPL_EOD!AB42</f>
        <v>8.32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36.589999999999996</v>
      </c>
      <c r="O42" s="112">
        <f t="shared" si="1"/>
        <v>1.0000000000005116E-2</v>
      </c>
      <c r="P42">
        <v>15.194151407488386</v>
      </c>
      <c r="Q42">
        <v>8.3222738453129281</v>
      </c>
      <c r="R42">
        <v>0</v>
      </c>
      <c r="S42">
        <v>2.080568461328232</v>
      </c>
      <c r="T42">
        <v>11.003006285870457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12"/>
      <c r="I43">
        <f>BRPL_EOD!AA43+BRPL_EOD!AB43</f>
        <v>15.19</v>
      </c>
      <c r="J43">
        <f>BYPL_EOD!AA43+BYPL_EOD!AB43</f>
        <v>8.32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36.589999999999996</v>
      </c>
      <c r="O43" s="112">
        <f t="shared" si="1"/>
        <v>1.0000000000005116E-2</v>
      </c>
      <c r="P43">
        <v>15.194151407488386</v>
      </c>
      <c r="Q43">
        <v>8.3222738453129281</v>
      </c>
      <c r="R43">
        <v>0</v>
      </c>
      <c r="S43">
        <v>2.080568461328232</v>
      </c>
      <c r="T43">
        <v>11.003006285870457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12"/>
      <c r="I44">
        <f>BRPL_EOD!AA44+BRPL_EOD!AB44</f>
        <v>15.19</v>
      </c>
      <c r="J44">
        <f>BYPL_EOD!AA44+BYPL_EOD!AB44</f>
        <v>8.32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36.589999999999996</v>
      </c>
      <c r="O44" s="112">
        <f t="shared" si="1"/>
        <v>1.0000000000005116E-2</v>
      </c>
      <c r="P44">
        <v>15.194151407488386</v>
      </c>
      <c r="Q44">
        <v>8.3222738453129281</v>
      </c>
      <c r="R44">
        <v>0</v>
      </c>
      <c r="S44">
        <v>2.080568461328232</v>
      </c>
      <c r="T44">
        <v>11.003006285870457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12"/>
      <c r="I45">
        <f>BRPL_EOD!AA45+BRPL_EOD!AB45</f>
        <v>15.19</v>
      </c>
      <c r="J45">
        <f>BYPL_EOD!AA45+BYPL_EOD!AB45</f>
        <v>8.32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36.589999999999996</v>
      </c>
      <c r="O45" s="112">
        <f t="shared" si="1"/>
        <v>1.0000000000005116E-2</v>
      </c>
      <c r="P45">
        <v>15.194151407488386</v>
      </c>
      <c r="Q45">
        <v>8.3222738453129281</v>
      </c>
      <c r="R45">
        <v>0</v>
      </c>
      <c r="S45">
        <v>2.080568461328232</v>
      </c>
      <c r="T45">
        <v>11.003006285870457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36.6</v>
      </c>
      <c r="E46">
        <f>GT!N46</f>
        <v>0</v>
      </c>
      <c r="F46">
        <f t="shared" si="4"/>
        <v>72</v>
      </c>
      <c r="G46">
        <f t="shared" si="5"/>
        <v>36.6</v>
      </c>
      <c r="H46" s="112"/>
      <c r="I46">
        <f>BRPL_EOD!AA46+BRPL_EOD!AB46</f>
        <v>15.19</v>
      </c>
      <c r="J46">
        <f>BYPL_EOD!AA46+BYPL_EOD!AB46</f>
        <v>8.32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36.589999999999996</v>
      </c>
      <c r="O46" s="112">
        <f t="shared" si="1"/>
        <v>1.0000000000005116E-2</v>
      </c>
      <c r="P46">
        <v>15.194151407488386</v>
      </c>
      <c r="Q46">
        <v>8.3222738453129281</v>
      </c>
      <c r="R46">
        <v>0</v>
      </c>
      <c r="S46">
        <v>2.080568461328232</v>
      </c>
      <c r="T46">
        <v>11.003006285870457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36.6</v>
      </c>
      <c r="E47">
        <f>GT!N47</f>
        <v>0</v>
      </c>
      <c r="F47">
        <f t="shared" si="4"/>
        <v>72</v>
      </c>
      <c r="G47">
        <f t="shared" si="5"/>
        <v>36.6</v>
      </c>
      <c r="H47" s="112"/>
      <c r="I47">
        <f>BRPL_EOD!AA47+BRPL_EOD!AB47</f>
        <v>15.19</v>
      </c>
      <c r="J47">
        <f>BYPL_EOD!AA47+BYPL_EOD!AB47</f>
        <v>8.32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36.589999999999996</v>
      </c>
      <c r="O47" s="112">
        <f t="shared" si="1"/>
        <v>1.0000000000005116E-2</v>
      </c>
      <c r="P47">
        <v>15.194151407488386</v>
      </c>
      <c r="Q47">
        <v>8.3222738453129281</v>
      </c>
      <c r="R47">
        <v>0</v>
      </c>
      <c r="S47">
        <v>2.080568461328232</v>
      </c>
      <c r="T47">
        <v>11.003006285870457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36.6</v>
      </c>
      <c r="E48">
        <f>GT!N48</f>
        <v>0</v>
      </c>
      <c r="F48">
        <f t="shared" si="4"/>
        <v>72</v>
      </c>
      <c r="G48">
        <f t="shared" si="5"/>
        <v>36.6</v>
      </c>
      <c r="H48" s="112"/>
      <c r="I48">
        <f>BRPL_EOD!AA48+BRPL_EOD!AB48</f>
        <v>15.19</v>
      </c>
      <c r="J48">
        <f>BYPL_EOD!AA48+BYPL_EOD!AB48</f>
        <v>8.32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36.589999999999996</v>
      </c>
      <c r="O48" s="112">
        <f t="shared" si="1"/>
        <v>1.0000000000005116E-2</v>
      </c>
      <c r="P48">
        <v>15.194151407488386</v>
      </c>
      <c r="Q48">
        <v>8.3222738453129281</v>
      </c>
      <c r="R48">
        <v>0</v>
      </c>
      <c r="S48">
        <v>2.080568461328232</v>
      </c>
      <c r="T48">
        <v>11.003006285870457</v>
      </c>
      <c r="U48" s="114">
        <f t="shared" si="2"/>
        <v>36.6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36.6</v>
      </c>
      <c r="E49">
        <f>GT!N49</f>
        <v>0</v>
      </c>
      <c r="F49">
        <f t="shared" si="4"/>
        <v>72</v>
      </c>
      <c r="G49">
        <f t="shared" si="5"/>
        <v>36.6</v>
      </c>
      <c r="H49" s="112"/>
      <c r="I49">
        <f>BRPL_EOD!AA49+BRPL_EOD!AB49</f>
        <v>15.19</v>
      </c>
      <c r="J49">
        <f>BYPL_EOD!AA49+BYPL_EOD!AB49</f>
        <v>8.32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36.589999999999996</v>
      </c>
      <c r="O49" s="112">
        <f t="shared" si="1"/>
        <v>1.0000000000005116E-2</v>
      </c>
      <c r="P49">
        <v>15.194151407488386</v>
      </c>
      <c r="Q49">
        <v>8.3222738453129281</v>
      </c>
      <c r="R49">
        <v>0</v>
      </c>
      <c r="S49">
        <v>2.080568461328232</v>
      </c>
      <c r="T49">
        <v>11.003006285870457</v>
      </c>
      <c r="U49" s="114">
        <f t="shared" si="2"/>
        <v>36.6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36.6</v>
      </c>
      <c r="E50">
        <f>GT!N50</f>
        <v>0</v>
      </c>
      <c r="F50">
        <f t="shared" si="4"/>
        <v>72</v>
      </c>
      <c r="G50">
        <f t="shared" si="5"/>
        <v>36.6</v>
      </c>
      <c r="H50" s="112"/>
      <c r="I50">
        <f>BRPL_EOD!AA50+BRPL_EOD!AB50</f>
        <v>15.19</v>
      </c>
      <c r="J50">
        <f>BYPL_EOD!AA50+BYPL_EOD!AB50</f>
        <v>8.32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36.589999999999996</v>
      </c>
      <c r="O50" s="112">
        <f t="shared" si="1"/>
        <v>1.0000000000005116E-2</v>
      </c>
      <c r="P50">
        <v>15.194151407488386</v>
      </c>
      <c r="Q50">
        <v>8.3222738453129281</v>
      </c>
      <c r="R50">
        <v>0</v>
      </c>
      <c r="S50">
        <v>2.080568461328232</v>
      </c>
      <c r="T50">
        <v>11.003006285870457</v>
      </c>
      <c r="U50" s="114">
        <f t="shared" si="2"/>
        <v>36.6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35.6</v>
      </c>
      <c r="E51">
        <f>GT!N51</f>
        <v>0</v>
      </c>
      <c r="F51">
        <f t="shared" si="4"/>
        <v>72</v>
      </c>
      <c r="G51">
        <f t="shared" si="5"/>
        <v>35.6</v>
      </c>
      <c r="H51" s="112"/>
      <c r="I51">
        <f>BRPL_EOD!AA51+BRPL_EOD!AB51</f>
        <v>14.53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35.61</v>
      </c>
      <c r="O51" s="112">
        <f t="shared" si="1"/>
        <v>-9.9999999999980105E-3</v>
      </c>
      <c r="P51">
        <v>14.525919685481606</v>
      </c>
      <c r="Q51">
        <v>7.9977534400449315</v>
      </c>
      <c r="R51">
        <v>0</v>
      </c>
      <c r="S51">
        <v>2.0794158944116825</v>
      </c>
      <c r="T51">
        <v>10.996910980061781</v>
      </c>
      <c r="U51" s="114">
        <f t="shared" si="2"/>
        <v>35.599999999999994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35.6</v>
      </c>
      <c r="E52">
        <f>GT!N52</f>
        <v>0</v>
      </c>
      <c r="F52">
        <f t="shared" si="4"/>
        <v>72</v>
      </c>
      <c r="G52">
        <f t="shared" si="5"/>
        <v>35.6</v>
      </c>
      <c r="H52" s="112"/>
      <c r="I52">
        <f>BRPL_EOD!AA52+BRPL_EOD!AB52</f>
        <v>14.53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35.61</v>
      </c>
      <c r="O52" s="112">
        <f t="shared" si="1"/>
        <v>-9.9999999999980105E-3</v>
      </c>
      <c r="P52">
        <v>14.525919685481606</v>
      </c>
      <c r="Q52">
        <v>7.9977534400449315</v>
      </c>
      <c r="R52">
        <v>0</v>
      </c>
      <c r="S52">
        <v>2.0794158944116825</v>
      </c>
      <c r="T52">
        <v>10.996910980061781</v>
      </c>
      <c r="U52" s="114">
        <f t="shared" si="2"/>
        <v>35.599999999999994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35.6</v>
      </c>
      <c r="E53">
        <f>GT!N53</f>
        <v>0</v>
      </c>
      <c r="F53">
        <f t="shared" si="4"/>
        <v>72</v>
      </c>
      <c r="G53">
        <f t="shared" si="5"/>
        <v>35.6</v>
      </c>
      <c r="H53" s="112"/>
      <c r="I53">
        <f>BRPL_EOD!AA53+BRPL_EOD!AB53</f>
        <v>14.53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35.61</v>
      </c>
      <c r="O53" s="112">
        <f t="shared" si="1"/>
        <v>-9.9999999999980105E-3</v>
      </c>
      <c r="P53">
        <v>14.525919685481606</v>
      </c>
      <c r="Q53">
        <v>7.9977534400449315</v>
      </c>
      <c r="R53">
        <v>0</v>
      </c>
      <c r="S53">
        <v>2.0794158944116825</v>
      </c>
      <c r="T53">
        <v>10.996910980061781</v>
      </c>
      <c r="U53" s="114">
        <f t="shared" si="2"/>
        <v>35.599999999999994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35.6</v>
      </c>
      <c r="E54">
        <f>GT!N54</f>
        <v>0</v>
      </c>
      <c r="F54">
        <f t="shared" si="4"/>
        <v>72</v>
      </c>
      <c r="G54">
        <f t="shared" si="5"/>
        <v>35.6</v>
      </c>
      <c r="H54" s="112"/>
      <c r="I54">
        <f>BRPL_EOD!AA54+BRPL_EOD!AB54</f>
        <v>14.53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35.61</v>
      </c>
      <c r="O54" s="112">
        <f t="shared" si="1"/>
        <v>-9.9999999999980105E-3</v>
      </c>
      <c r="P54">
        <v>14.525919685481606</v>
      </c>
      <c r="Q54">
        <v>7.9977534400449315</v>
      </c>
      <c r="R54">
        <v>0</v>
      </c>
      <c r="S54">
        <v>2.0794158944116825</v>
      </c>
      <c r="T54">
        <v>10.996910980061781</v>
      </c>
      <c r="U54" s="114">
        <f t="shared" si="2"/>
        <v>35.599999999999994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35.6</v>
      </c>
      <c r="E55">
        <f>GT!N55</f>
        <v>0</v>
      </c>
      <c r="F55">
        <f t="shared" si="4"/>
        <v>72</v>
      </c>
      <c r="G55">
        <f t="shared" si="5"/>
        <v>35.6</v>
      </c>
      <c r="H55" s="112"/>
      <c r="I55">
        <f>BRPL_EOD!AA55+BRPL_EOD!AB55</f>
        <v>14.53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35.61</v>
      </c>
      <c r="O55" s="112">
        <f t="shared" si="1"/>
        <v>-9.9999999999980105E-3</v>
      </c>
      <c r="P55">
        <v>14.525919685481606</v>
      </c>
      <c r="Q55">
        <v>7.9977534400449315</v>
      </c>
      <c r="R55">
        <v>0</v>
      </c>
      <c r="S55">
        <v>2.0794158944116825</v>
      </c>
      <c r="T55">
        <v>10.996910980061781</v>
      </c>
      <c r="U55" s="114">
        <f t="shared" si="2"/>
        <v>35.599999999999994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35.6</v>
      </c>
      <c r="E56">
        <f>GT!N56</f>
        <v>0</v>
      </c>
      <c r="F56">
        <f t="shared" si="4"/>
        <v>72</v>
      </c>
      <c r="G56">
        <f t="shared" si="5"/>
        <v>35.6</v>
      </c>
      <c r="H56" s="112"/>
      <c r="I56">
        <f>BRPL_EOD!AA56+BRPL_EOD!AB56</f>
        <v>14.53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35.61</v>
      </c>
      <c r="O56" s="112">
        <f t="shared" si="1"/>
        <v>-9.9999999999980105E-3</v>
      </c>
      <c r="P56">
        <v>14.525919685481606</v>
      </c>
      <c r="Q56">
        <v>7.9977534400449315</v>
      </c>
      <c r="R56">
        <v>0</v>
      </c>
      <c r="S56">
        <v>2.0794158944116825</v>
      </c>
      <c r="T56">
        <v>10.996910980061781</v>
      </c>
      <c r="U56" s="114">
        <f t="shared" si="2"/>
        <v>35.599999999999994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35.6</v>
      </c>
      <c r="E57">
        <f>GT!N57</f>
        <v>0</v>
      </c>
      <c r="F57">
        <f t="shared" si="4"/>
        <v>72</v>
      </c>
      <c r="G57">
        <f t="shared" si="5"/>
        <v>35.6</v>
      </c>
      <c r="H57" s="112"/>
      <c r="I57">
        <f>BRPL_EOD!AA57+BRPL_EOD!AB57</f>
        <v>14.53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35.61</v>
      </c>
      <c r="O57" s="112">
        <f t="shared" si="1"/>
        <v>-9.9999999999980105E-3</v>
      </c>
      <c r="P57">
        <v>14.525919685481606</v>
      </c>
      <c r="Q57">
        <v>7.9977534400449315</v>
      </c>
      <c r="R57">
        <v>0</v>
      </c>
      <c r="S57">
        <v>2.0794158944116825</v>
      </c>
      <c r="T57">
        <v>10.996910980061781</v>
      </c>
      <c r="U57" s="114">
        <f t="shared" si="2"/>
        <v>35.599999999999994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35.6</v>
      </c>
      <c r="E58">
        <f>GT!N58</f>
        <v>0</v>
      </c>
      <c r="F58">
        <f t="shared" si="4"/>
        <v>72</v>
      </c>
      <c r="G58">
        <f t="shared" si="5"/>
        <v>35.6</v>
      </c>
      <c r="H58" s="112"/>
      <c r="I58">
        <f>BRPL_EOD!AA58+BRPL_EOD!AB58</f>
        <v>14.53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35.61</v>
      </c>
      <c r="O58" s="112">
        <f t="shared" si="1"/>
        <v>-9.9999999999980105E-3</v>
      </c>
      <c r="P58">
        <v>14.525919685481606</v>
      </c>
      <c r="Q58">
        <v>7.9977534400449315</v>
      </c>
      <c r="R58">
        <v>0</v>
      </c>
      <c r="S58">
        <v>2.0794158944116825</v>
      </c>
      <c r="T58">
        <v>10.996910980061781</v>
      </c>
      <c r="U58" s="114">
        <f t="shared" si="2"/>
        <v>35.599999999999994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35.6</v>
      </c>
      <c r="E59">
        <f>GT!N59</f>
        <v>0</v>
      </c>
      <c r="F59">
        <f t="shared" si="4"/>
        <v>72</v>
      </c>
      <c r="G59">
        <f t="shared" si="5"/>
        <v>35.6</v>
      </c>
      <c r="H59" s="112"/>
      <c r="I59">
        <f>BRPL_EOD!AA59+BRPL_EOD!AB59</f>
        <v>14.53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35.61</v>
      </c>
      <c r="O59" s="112">
        <f t="shared" si="1"/>
        <v>-9.9999999999980105E-3</v>
      </c>
      <c r="P59">
        <v>14.525919685481606</v>
      </c>
      <c r="Q59">
        <v>7.9977534400449315</v>
      </c>
      <c r="R59">
        <v>0</v>
      </c>
      <c r="S59">
        <v>2.0794158944116825</v>
      </c>
      <c r="T59">
        <v>10.996910980061781</v>
      </c>
      <c r="U59" s="114">
        <f t="shared" si="2"/>
        <v>35.599999999999994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33.6</v>
      </c>
      <c r="E60">
        <f>GT!N60</f>
        <v>0</v>
      </c>
      <c r="F60">
        <f t="shared" si="4"/>
        <v>72</v>
      </c>
      <c r="G60">
        <f t="shared" si="5"/>
        <v>33.6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33.659999999999997</v>
      </c>
      <c r="O60" s="112">
        <f t="shared" si="1"/>
        <v>-5.9999999999995168E-2</v>
      </c>
      <c r="P60">
        <v>12.55757575757576</v>
      </c>
      <c r="Q60">
        <v>7.9857397504456342</v>
      </c>
      <c r="R60">
        <v>0</v>
      </c>
      <c r="S60">
        <v>2.0762923351158649</v>
      </c>
      <c r="T60">
        <v>10.980392156862747</v>
      </c>
      <c r="U60" s="114">
        <f t="shared" si="2"/>
        <v>33.600000000000009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33.6</v>
      </c>
      <c r="E61">
        <f>GT!N61</f>
        <v>0</v>
      </c>
      <c r="F61">
        <f t="shared" si="4"/>
        <v>72</v>
      </c>
      <c r="G61">
        <f t="shared" si="5"/>
        <v>33.6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33.659999999999997</v>
      </c>
      <c r="O61" s="112">
        <f t="shared" si="1"/>
        <v>-5.9999999999995168E-2</v>
      </c>
      <c r="P61">
        <v>12.55757575757576</v>
      </c>
      <c r="Q61">
        <v>7.9857397504456342</v>
      </c>
      <c r="R61">
        <v>0</v>
      </c>
      <c r="S61">
        <v>2.0762923351158649</v>
      </c>
      <c r="T61">
        <v>10.980392156862747</v>
      </c>
      <c r="U61" s="114">
        <f t="shared" si="2"/>
        <v>33.600000000000009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33.6</v>
      </c>
      <c r="E62">
        <f>GT!N62</f>
        <v>0</v>
      </c>
      <c r="F62">
        <f t="shared" si="4"/>
        <v>72</v>
      </c>
      <c r="G62">
        <f t="shared" si="5"/>
        <v>33.6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33.659999999999997</v>
      </c>
      <c r="O62" s="112">
        <f t="shared" si="1"/>
        <v>-5.9999999999995168E-2</v>
      </c>
      <c r="P62">
        <v>12.55757575757576</v>
      </c>
      <c r="Q62">
        <v>7.9857397504456342</v>
      </c>
      <c r="R62">
        <v>0</v>
      </c>
      <c r="S62">
        <v>2.0762923351158649</v>
      </c>
      <c r="T62">
        <v>10.980392156862747</v>
      </c>
      <c r="U62" s="114">
        <f t="shared" si="2"/>
        <v>33.600000000000009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33.6</v>
      </c>
      <c r="E63">
        <f>GT!N63</f>
        <v>0</v>
      </c>
      <c r="F63">
        <f t="shared" si="4"/>
        <v>72</v>
      </c>
      <c r="G63">
        <f t="shared" si="5"/>
        <v>33.6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33.659999999999997</v>
      </c>
      <c r="O63" s="112">
        <f t="shared" si="1"/>
        <v>-5.9999999999995168E-2</v>
      </c>
      <c r="P63">
        <v>12.55757575757576</v>
      </c>
      <c r="Q63">
        <v>7.9857397504456342</v>
      </c>
      <c r="R63">
        <v>0</v>
      </c>
      <c r="S63">
        <v>2.0762923351158649</v>
      </c>
      <c r="T63">
        <v>10.980392156862747</v>
      </c>
      <c r="U63" s="114">
        <f t="shared" si="2"/>
        <v>33.600000000000009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33.6</v>
      </c>
      <c r="E64">
        <f>GT!N64</f>
        <v>0</v>
      </c>
      <c r="F64">
        <f t="shared" si="4"/>
        <v>72</v>
      </c>
      <c r="G64">
        <f t="shared" si="5"/>
        <v>33.6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33.659999999999997</v>
      </c>
      <c r="O64" s="112">
        <f t="shared" si="1"/>
        <v>-5.9999999999995168E-2</v>
      </c>
      <c r="P64">
        <v>12.55757575757576</v>
      </c>
      <c r="Q64">
        <v>7.9857397504456342</v>
      </c>
      <c r="R64">
        <v>0</v>
      </c>
      <c r="S64">
        <v>2.0762923351158649</v>
      </c>
      <c r="T64">
        <v>10.980392156862747</v>
      </c>
      <c r="U64" s="114">
        <f t="shared" si="2"/>
        <v>33.600000000000009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33.6</v>
      </c>
      <c r="E65">
        <f>GT!N65</f>
        <v>0</v>
      </c>
      <c r="F65">
        <f t="shared" si="4"/>
        <v>72</v>
      </c>
      <c r="G65">
        <f t="shared" si="5"/>
        <v>33.6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33.659999999999997</v>
      </c>
      <c r="O65" s="112">
        <f t="shared" si="1"/>
        <v>-5.9999999999995168E-2</v>
      </c>
      <c r="P65">
        <v>12.55757575757576</v>
      </c>
      <c r="Q65">
        <v>7.9857397504456342</v>
      </c>
      <c r="R65">
        <v>0</v>
      </c>
      <c r="S65">
        <v>2.0762923351158649</v>
      </c>
      <c r="T65">
        <v>10.980392156862747</v>
      </c>
      <c r="U65" s="114">
        <f t="shared" si="2"/>
        <v>33.600000000000009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33.6</v>
      </c>
      <c r="E66">
        <f>GT!N66</f>
        <v>0</v>
      </c>
      <c r="F66">
        <f t="shared" si="4"/>
        <v>72</v>
      </c>
      <c r="G66">
        <f t="shared" si="5"/>
        <v>33.6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33.659999999999997</v>
      </c>
      <c r="O66" s="112">
        <f t="shared" si="1"/>
        <v>-5.9999999999995168E-2</v>
      </c>
      <c r="P66">
        <v>12.55757575757576</v>
      </c>
      <c r="Q66">
        <v>7.9857397504456342</v>
      </c>
      <c r="R66">
        <v>0</v>
      </c>
      <c r="S66">
        <v>2.0762923351158649</v>
      </c>
      <c r="T66">
        <v>10.980392156862747</v>
      </c>
      <c r="U66" s="114">
        <f t="shared" si="2"/>
        <v>33.600000000000009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33.6</v>
      </c>
      <c r="E67">
        <f>GT!N67</f>
        <v>0</v>
      </c>
      <c r="F67">
        <f t="shared" si="4"/>
        <v>72</v>
      </c>
      <c r="G67">
        <f t="shared" si="5"/>
        <v>33.6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33.659999999999997</v>
      </c>
      <c r="O67" s="112">
        <f t="shared" ref="O67:O98" si="7">G67-N67</f>
        <v>-5.9999999999995168E-2</v>
      </c>
      <c r="P67">
        <v>12.55757575757576</v>
      </c>
      <c r="Q67">
        <v>7.9857397504456342</v>
      </c>
      <c r="R67">
        <v>0</v>
      </c>
      <c r="S67">
        <v>2.0762923351158649</v>
      </c>
      <c r="T67">
        <v>10.980392156862747</v>
      </c>
      <c r="U67" s="114">
        <f t="shared" ref="U67:U98" si="8">SUM(P67:T67)</f>
        <v>33.600000000000009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33.6</v>
      </c>
      <c r="E68">
        <f>GT!N68</f>
        <v>0</v>
      </c>
      <c r="F68">
        <f t="shared" ref="F68:F98" si="10">B68+C68</f>
        <v>72</v>
      </c>
      <c r="G68">
        <f t="shared" ref="G68:G98" si="11">D68+E68-X68</f>
        <v>33.6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33.659999999999997</v>
      </c>
      <c r="O68" s="112">
        <f t="shared" si="7"/>
        <v>-5.9999999999995168E-2</v>
      </c>
      <c r="P68">
        <v>12.55757575757576</v>
      </c>
      <c r="Q68">
        <v>7.9857397504456342</v>
      </c>
      <c r="R68">
        <v>0</v>
      </c>
      <c r="S68">
        <v>2.0762923351158649</v>
      </c>
      <c r="T68">
        <v>10.980392156862747</v>
      </c>
      <c r="U68" s="114">
        <f t="shared" si="8"/>
        <v>33.600000000000009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33.6</v>
      </c>
      <c r="E69">
        <f>GT!N69</f>
        <v>0</v>
      </c>
      <c r="F69">
        <f t="shared" si="10"/>
        <v>72</v>
      </c>
      <c r="G69">
        <f t="shared" si="11"/>
        <v>33.6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33.659999999999997</v>
      </c>
      <c r="O69" s="112">
        <f t="shared" si="7"/>
        <v>-5.9999999999995168E-2</v>
      </c>
      <c r="P69">
        <v>12.55757575757576</v>
      </c>
      <c r="Q69">
        <v>7.9857397504456342</v>
      </c>
      <c r="R69">
        <v>0</v>
      </c>
      <c r="S69">
        <v>2.0762923351158649</v>
      </c>
      <c r="T69">
        <v>10.980392156862747</v>
      </c>
      <c r="U69" s="114">
        <f t="shared" si="8"/>
        <v>33.600000000000009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33.6</v>
      </c>
      <c r="E70">
        <f>GT!N70</f>
        <v>0</v>
      </c>
      <c r="F70">
        <f t="shared" si="10"/>
        <v>72</v>
      </c>
      <c r="G70">
        <f t="shared" si="11"/>
        <v>33.6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33.659999999999997</v>
      </c>
      <c r="O70" s="112">
        <f t="shared" si="7"/>
        <v>-5.9999999999995168E-2</v>
      </c>
      <c r="P70">
        <v>12.55757575757576</v>
      </c>
      <c r="Q70">
        <v>7.9857397504456342</v>
      </c>
      <c r="R70">
        <v>0</v>
      </c>
      <c r="S70">
        <v>2.0762923351158649</v>
      </c>
      <c r="T70">
        <v>10.980392156862747</v>
      </c>
      <c r="U70" s="114">
        <f t="shared" si="8"/>
        <v>33.600000000000009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33.6</v>
      </c>
      <c r="E71">
        <f>GT!N71</f>
        <v>0</v>
      </c>
      <c r="F71">
        <f t="shared" si="10"/>
        <v>72</v>
      </c>
      <c r="G71">
        <f t="shared" si="11"/>
        <v>33.6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33.659999999999997</v>
      </c>
      <c r="O71" s="112">
        <f t="shared" si="7"/>
        <v>-5.9999999999995168E-2</v>
      </c>
      <c r="P71">
        <v>12.55757575757576</v>
      </c>
      <c r="Q71">
        <v>7.9857397504456342</v>
      </c>
      <c r="R71">
        <v>0</v>
      </c>
      <c r="S71">
        <v>2.0762923351158649</v>
      </c>
      <c r="T71">
        <v>10.980392156862747</v>
      </c>
      <c r="U71" s="114">
        <f t="shared" si="8"/>
        <v>33.600000000000009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33.6</v>
      </c>
      <c r="E72">
        <f>GT!N72</f>
        <v>0</v>
      </c>
      <c r="F72">
        <f t="shared" si="10"/>
        <v>72</v>
      </c>
      <c r="G72">
        <f t="shared" si="11"/>
        <v>33.6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33.659999999999997</v>
      </c>
      <c r="O72" s="112">
        <f t="shared" si="7"/>
        <v>-5.9999999999995168E-2</v>
      </c>
      <c r="P72">
        <v>12.55757575757576</v>
      </c>
      <c r="Q72">
        <v>7.9857397504456342</v>
      </c>
      <c r="R72">
        <v>0</v>
      </c>
      <c r="S72">
        <v>2.0762923351158649</v>
      </c>
      <c r="T72">
        <v>10.980392156862747</v>
      </c>
      <c r="U72" s="114">
        <f t="shared" si="8"/>
        <v>33.600000000000009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33.6</v>
      </c>
      <c r="E73">
        <f>GT!N73</f>
        <v>0</v>
      </c>
      <c r="F73">
        <f t="shared" si="10"/>
        <v>72</v>
      </c>
      <c r="G73">
        <f t="shared" si="11"/>
        <v>33.6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33.659999999999997</v>
      </c>
      <c r="O73" s="112">
        <f t="shared" si="7"/>
        <v>-5.9999999999995168E-2</v>
      </c>
      <c r="P73">
        <v>12.55757575757576</v>
      </c>
      <c r="Q73">
        <v>7.9857397504456342</v>
      </c>
      <c r="R73">
        <v>0</v>
      </c>
      <c r="S73">
        <v>2.0762923351158649</v>
      </c>
      <c r="T73">
        <v>10.980392156862747</v>
      </c>
      <c r="U73" s="114">
        <f t="shared" si="8"/>
        <v>33.600000000000009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33.6</v>
      </c>
      <c r="E74">
        <f>GT!N74</f>
        <v>0</v>
      </c>
      <c r="F74">
        <f t="shared" si="10"/>
        <v>72</v>
      </c>
      <c r="G74">
        <f t="shared" si="11"/>
        <v>33.6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33.659999999999997</v>
      </c>
      <c r="O74" s="112">
        <f t="shared" si="7"/>
        <v>-5.9999999999995168E-2</v>
      </c>
      <c r="P74">
        <v>12.55757575757576</v>
      </c>
      <c r="Q74">
        <v>7.9857397504456342</v>
      </c>
      <c r="R74">
        <v>0</v>
      </c>
      <c r="S74">
        <v>2.0762923351158649</v>
      </c>
      <c r="T74">
        <v>10.980392156862747</v>
      </c>
      <c r="U74" s="114">
        <f t="shared" si="8"/>
        <v>33.600000000000009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33.659999999999997</v>
      </c>
      <c r="O75" s="112">
        <f t="shared" si="7"/>
        <v>-5.9999999999995168E-2</v>
      </c>
      <c r="P75">
        <v>12.55757575757576</v>
      </c>
      <c r="Q75">
        <v>7.9857397504456342</v>
      </c>
      <c r="R75">
        <v>0</v>
      </c>
      <c r="S75">
        <v>2.0762923351158649</v>
      </c>
      <c r="T75">
        <v>10.980392156862747</v>
      </c>
      <c r="U75" s="114">
        <f t="shared" si="8"/>
        <v>33.600000000000009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34.6</v>
      </c>
      <c r="E76">
        <f>GT!N76</f>
        <v>0</v>
      </c>
      <c r="F76">
        <f t="shared" si="10"/>
        <v>72</v>
      </c>
      <c r="G76">
        <f t="shared" si="11"/>
        <v>34.6</v>
      </c>
      <c r="H76" s="112"/>
      <c r="I76">
        <f>BRPL_EOD!AA76+BRPL_EOD!AB76</f>
        <v>13.56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34.64</v>
      </c>
      <c r="O76" s="112">
        <f t="shared" si="7"/>
        <v>-3.9999999999999147E-2</v>
      </c>
      <c r="P76">
        <v>13.544341801385682</v>
      </c>
      <c r="Q76">
        <v>7.990762124711317</v>
      </c>
      <c r="R76">
        <v>0</v>
      </c>
      <c r="S76">
        <v>2.0775981524249425</v>
      </c>
      <c r="T76">
        <v>10.98729792147806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34.24</v>
      </c>
      <c r="E77">
        <f>GT!N77</f>
        <v>0</v>
      </c>
      <c r="F77">
        <f t="shared" si="10"/>
        <v>72</v>
      </c>
      <c r="G77">
        <f t="shared" si="11"/>
        <v>34.24</v>
      </c>
      <c r="H77" s="112"/>
      <c r="I77">
        <f>BRPL_EOD!AA77+BRPL_EOD!AB77</f>
        <v>13.56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34.64</v>
      </c>
      <c r="O77" s="112">
        <f t="shared" si="7"/>
        <v>-0.39999999999999858</v>
      </c>
      <c r="P77">
        <v>13.403418013856815</v>
      </c>
      <c r="Q77">
        <v>7.9076212471131644</v>
      </c>
      <c r="R77">
        <v>0</v>
      </c>
      <c r="S77">
        <v>2.0559815242494226</v>
      </c>
      <c r="T77">
        <v>10.872979214780601</v>
      </c>
      <c r="U77" s="114">
        <f t="shared" si="8"/>
        <v>34.24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34.24</v>
      </c>
      <c r="E78">
        <f>GT!N78</f>
        <v>0</v>
      </c>
      <c r="F78">
        <f t="shared" si="10"/>
        <v>72</v>
      </c>
      <c r="G78">
        <f t="shared" si="11"/>
        <v>34.24</v>
      </c>
      <c r="H78" s="112"/>
      <c r="I78">
        <f>BRPL_EOD!AA78+BRPL_EOD!AB78</f>
        <v>13.56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34.64</v>
      </c>
      <c r="O78" s="112">
        <f t="shared" si="7"/>
        <v>-0.39999999999999858</v>
      </c>
      <c r="P78">
        <v>13.403418013856815</v>
      </c>
      <c r="Q78">
        <v>7.9076212471131644</v>
      </c>
      <c r="R78">
        <v>0</v>
      </c>
      <c r="S78">
        <v>2.0559815242494226</v>
      </c>
      <c r="T78">
        <v>10.872979214780601</v>
      </c>
      <c r="U78" s="114">
        <f t="shared" si="8"/>
        <v>34.24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34.6</v>
      </c>
      <c r="E79">
        <f>GT!N79</f>
        <v>0</v>
      </c>
      <c r="F79">
        <f t="shared" si="10"/>
        <v>72</v>
      </c>
      <c r="G79">
        <f t="shared" si="11"/>
        <v>34.6</v>
      </c>
      <c r="H79" s="112"/>
      <c r="I79">
        <f>BRPL_EOD!AA79+BRPL_EOD!AB79</f>
        <v>13.56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34.64</v>
      </c>
      <c r="O79" s="112">
        <f t="shared" si="7"/>
        <v>-3.9999999999999147E-2</v>
      </c>
      <c r="P79">
        <v>13.544341801385682</v>
      </c>
      <c r="Q79">
        <v>7.990762124711317</v>
      </c>
      <c r="R79">
        <v>0</v>
      </c>
      <c r="S79">
        <v>2.0775981524249425</v>
      </c>
      <c r="T79">
        <v>10.98729792147806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13.56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34.64</v>
      </c>
      <c r="O80" s="112">
        <f t="shared" si="7"/>
        <v>-3.9999999999999147E-2</v>
      </c>
      <c r="P80">
        <v>13.544341801385682</v>
      </c>
      <c r="Q80">
        <v>7.990762124711317</v>
      </c>
      <c r="R80">
        <v>0</v>
      </c>
      <c r="S80">
        <v>2.0775981524249425</v>
      </c>
      <c r="T80">
        <v>10.98729792147806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13.56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34.64</v>
      </c>
      <c r="O81" s="112">
        <f t="shared" si="7"/>
        <v>-3.9999999999999147E-2</v>
      </c>
      <c r="P81">
        <v>13.544341801385682</v>
      </c>
      <c r="Q81">
        <v>7.990762124711317</v>
      </c>
      <c r="R81">
        <v>0</v>
      </c>
      <c r="S81">
        <v>2.0775981524249425</v>
      </c>
      <c r="T81">
        <v>10.98729792147806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13.56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34.64</v>
      </c>
      <c r="O82" s="112">
        <f t="shared" si="7"/>
        <v>-3.9999999999999147E-2</v>
      </c>
      <c r="P82">
        <v>13.544341801385682</v>
      </c>
      <c r="Q82">
        <v>7.990762124711317</v>
      </c>
      <c r="R82">
        <v>0</v>
      </c>
      <c r="S82">
        <v>2.0775981524249425</v>
      </c>
      <c r="T82">
        <v>10.98729792147806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15.19</v>
      </c>
      <c r="J83">
        <f>BYPL_EOD!AA83+BYPL_EOD!AB83</f>
        <v>8.32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36.589999999999996</v>
      </c>
      <c r="O83" s="112">
        <f t="shared" si="7"/>
        <v>1.0000000000005116E-2</v>
      </c>
      <c r="P83">
        <v>15.194151407488386</v>
      </c>
      <c r="Q83">
        <v>8.3222738453129281</v>
      </c>
      <c r="R83">
        <v>0</v>
      </c>
      <c r="S83">
        <v>2.080568461328232</v>
      </c>
      <c r="T83">
        <v>11.003006285870457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15.19</v>
      </c>
      <c r="J84">
        <f>BYPL_EOD!AA84+BYPL_EOD!AB84</f>
        <v>8.32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36.589999999999996</v>
      </c>
      <c r="O84" s="112">
        <f t="shared" si="7"/>
        <v>1.0000000000005116E-2</v>
      </c>
      <c r="P84">
        <v>15.194151407488386</v>
      </c>
      <c r="Q84">
        <v>8.3222738453129281</v>
      </c>
      <c r="R84">
        <v>0</v>
      </c>
      <c r="S84">
        <v>2.080568461328232</v>
      </c>
      <c r="T84">
        <v>11.003006285870457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15.19</v>
      </c>
      <c r="J85">
        <f>BYPL_EOD!AA85+BYPL_EOD!AB85</f>
        <v>8.32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36.589999999999996</v>
      </c>
      <c r="O85" s="112">
        <f t="shared" si="7"/>
        <v>1.0000000000005116E-2</v>
      </c>
      <c r="P85">
        <v>15.194151407488386</v>
      </c>
      <c r="Q85">
        <v>8.3222738453129281</v>
      </c>
      <c r="R85">
        <v>0</v>
      </c>
      <c r="S85">
        <v>2.080568461328232</v>
      </c>
      <c r="T85">
        <v>11.003006285870457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15.19</v>
      </c>
      <c r="J86">
        <f>BYPL_EOD!AA86+BYPL_EOD!AB86</f>
        <v>8.32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36.589999999999996</v>
      </c>
      <c r="O86" s="112">
        <f t="shared" si="7"/>
        <v>1.0000000000005116E-2</v>
      </c>
      <c r="P86">
        <v>15.194151407488386</v>
      </c>
      <c r="Q86">
        <v>8.3222738453129281</v>
      </c>
      <c r="R86">
        <v>0</v>
      </c>
      <c r="S86">
        <v>2.080568461328232</v>
      </c>
      <c r="T86">
        <v>11.003006285870457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15.19</v>
      </c>
      <c r="J87">
        <f>BYPL_EOD!AA87+BYPL_EOD!AB87</f>
        <v>8.32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36.589999999999996</v>
      </c>
      <c r="O87" s="112">
        <f t="shared" si="7"/>
        <v>1.0000000000005116E-2</v>
      </c>
      <c r="P87">
        <v>15.194151407488386</v>
      </c>
      <c r="Q87">
        <v>8.3222738453129281</v>
      </c>
      <c r="R87">
        <v>0</v>
      </c>
      <c r="S87">
        <v>2.080568461328232</v>
      </c>
      <c r="T87">
        <v>11.003006285870457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15.19</v>
      </c>
      <c r="J88">
        <f>BYPL_EOD!AA88+BYPL_EOD!AB88</f>
        <v>8.32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36.589999999999996</v>
      </c>
      <c r="O88" s="112">
        <f t="shared" si="7"/>
        <v>1.0000000000005116E-2</v>
      </c>
      <c r="P88">
        <v>15.194151407488386</v>
      </c>
      <c r="Q88">
        <v>8.3222738453129281</v>
      </c>
      <c r="R88">
        <v>0</v>
      </c>
      <c r="S88">
        <v>2.080568461328232</v>
      </c>
      <c r="T88">
        <v>11.003006285870457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15.69</v>
      </c>
      <c r="J89">
        <f>BYPL_EOD!AA89+BYPL_EOD!AB89</f>
        <v>8.59</v>
      </c>
      <c r="K89">
        <f>MES_EOD!AA89+MES_EOD!AB89</f>
        <v>0</v>
      </c>
      <c r="L89">
        <f>NDMC_EOD!AA89+NDMC_EOD!AB89</f>
        <v>2.08</v>
      </c>
      <c r="M89">
        <f>TPDDL_EOD!AA89+TPDDL_EOD!AB89</f>
        <v>11.21</v>
      </c>
      <c r="N89">
        <f t="shared" si="6"/>
        <v>37.57</v>
      </c>
      <c r="O89" s="112">
        <f t="shared" si="7"/>
        <v>3.0000000000001137E-2</v>
      </c>
      <c r="P89">
        <v>15.702528613255257</v>
      </c>
      <c r="Q89">
        <v>8.5968591961671539</v>
      </c>
      <c r="R89">
        <v>0</v>
      </c>
      <c r="S89">
        <v>2.0816608996539792</v>
      </c>
      <c r="T89">
        <v>11.218951290923611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15.69</v>
      </c>
      <c r="J90">
        <f>BYPL_EOD!AA90+BYPL_EOD!AB90</f>
        <v>8.59</v>
      </c>
      <c r="K90">
        <f>MES_EOD!AA90+MES_EOD!AB90</f>
        <v>0</v>
      </c>
      <c r="L90">
        <f>NDMC_EOD!AA90+NDMC_EOD!AB90</f>
        <v>2.08</v>
      </c>
      <c r="M90">
        <f>TPDDL_EOD!AA90+TPDDL_EOD!AB90</f>
        <v>11.21</v>
      </c>
      <c r="N90">
        <f t="shared" si="6"/>
        <v>37.57</v>
      </c>
      <c r="O90" s="112">
        <f t="shared" si="7"/>
        <v>3.0000000000001137E-2</v>
      </c>
      <c r="P90">
        <v>15.702528613255257</v>
      </c>
      <c r="Q90">
        <v>8.5968591961671539</v>
      </c>
      <c r="R90">
        <v>0</v>
      </c>
      <c r="S90">
        <v>2.0816608996539792</v>
      </c>
      <c r="T90">
        <v>11.218951290923611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15.69</v>
      </c>
      <c r="J91">
        <f>BYPL_EOD!AA91+BYPL_EOD!AB91</f>
        <v>8.59</v>
      </c>
      <c r="K91">
        <f>MES_EOD!AA91+MES_EOD!AB91</f>
        <v>0</v>
      </c>
      <c r="L91">
        <f>NDMC_EOD!AA91+NDMC_EOD!AB91</f>
        <v>2.08</v>
      </c>
      <c r="M91">
        <f>TPDDL_EOD!AA91+TPDDL_EOD!AB91</f>
        <v>11.21</v>
      </c>
      <c r="N91">
        <f t="shared" si="6"/>
        <v>37.57</v>
      </c>
      <c r="O91" s="112">
        <f t="shared" si="7"/>
        <v>3.0000000000001137E-2</v>
      </c>
      <c r="P91">
        <v>15.702528613255257</v>
      </c>
      <c r="Q91">
        <v>8.5968591961671539</v>
      </c>
      <c r="R91">
        <v>0</v>
      </c>
      <c r="S91">
        <v>2.0816608996539792</v>
      </c>
      <c r="T91">
        <v>11.218951290923611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15.69</v>
      </c>
      <c r="J92">
        <f>BYPL_EOD!AA92+BYPL_EOD!AB92</f>
        <v>8.59</v>
      </c>
      <c r="K92">
        <f>MES_EOD!AA92+MES_EOD!AB92</f>
        <v>0</v>
      </c>
      <c r="L92">
        <f>NDMC_EOD!AA92+NDMC_EOD!AB92</f>
        <v>2.08</v>
      </c>
      <c r="M92">
        <f>TPDDL_EOD!AA92+TPDDL_EOD!AB92</f>
        <v>11.21</v>
      </c>
      <c r="N92">
        <f t="shared" si="6"/>
        <v>37.57</v>
      </c>
      <c r="O92" s="112">
        <f t="shared" si="7"/>
        <v>3.0000000000001137E-2</v>
      </c>
      <c r="P92">
        <v>15.702528613255257</v>
      </c>
      <c r="Q92">
        <v>8.5968591961671539</v>
      </c>
      <c r="R92">
        <v>0</v>
      </c>
      <c r="S92">
        <v>2.0816608996539792</v>
      </c>
      <c r="T92">
        <v>11.218951290923611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15.69</v>
      </c>
      <c r="J93">
        <f>BYPL_EOD!AA93+BYPL_EOD!AB93</f>
        <v>8.59</v>
      </c>
      <c r="K93">
        <f>MES_EOD!AA93+MES_EOD!AB93</f>
        <v>0</v>
      </c>
      <c r="L93">
        <f>NDMC_EOD!AA93+NDMC_EOD!AB93</f>
        <v>2.08</v>
      </c>
      <c r="M93">
        <f>TPDDL_EOD!AA93+TPDDL_EOD!AB93</f>
        <v>11.21</v>
      </c>
      <c r="N93">
        <f t="shared" si="6"/>
        <v>37.57</v>
      </c>
      <c r="O93" s="112">
        <f t="shared" si="7"/>
        <v>3.0000000000001137E-2</v>
      </c>
      <c r="P93">
        <v>15.702528613255257</v>
      </c>
      <c r="Q93">
        <v>8.5968591961671539</v>
      </c>
      <c r="R93">
        <v>0</v>
      </c>
      <c r="S93">
        <v>2.0816608996539792</v>
      </c>
      <c r="T93">
        <v>11.218951290923611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15.69</v>
      </c>
      <c r="J94">
        <f>BYPL_EOD!AA94+BYPL_EOD!AB94</f>
        <v>8.59</v>
      </c>
      <c r="K94">
        <f>MES_EOD!AA94+MES_EOD!AB94</f>
        <v>0</v>
      </c>
      <c r="L94">
        <f>NDMC_EOD!AA94+NDMC_EOD!AB94</f>
        <v>2.08</v>
      </c>
      <c r="M94">
        <f>TPDDL_EOD!AA94+TPDDL_EOD!AB94</f>
        <v>11.21</v>
      </c>
      <c r="N94">
        <f t="shared" si="6"/>
        <v>37.57</v>
      </c>
      <c r="O94" s="112">
        <f t="shared" si="7"/>
        <v>3.0000000000001137E-2</v>
      </c>
      <c r="P94">
        <v>15.702528613255257</v>
      </c>
      <c r="Q94">
        <v>8.5968591961671539</v>
      </c>
      <c r="R94">
        <v>0</v>
      </c>
      <c r="S94">
        <v>2.0816608996539792</v>
      </c>
      <c r="T94">
        <v>11.218951290923611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15.69</v>
      </c>
      <c r="J95">
        <f>BYPL_EOD!AA95+BYPL_EOD!AB95</f>
        <v>8.59</v>
      </c>
      <c r="K95">
        <f>MES_EOD!AA95+MES_EOD!AB95</f>
        <v>0</v>
      </c>
      <c r="L95">
        <f>NDMC_EOD!AA95+NDMC_EOD!AB95</f>
        <v>2.08</v>
      </c>
      <c r="M95">
        <f>TPDDL_EOD!AA95+TPDDL_EOD!AB95</f>
        <v>11.21</v>
      </c>
      <c r="N95">
        <f t="shared" si="6"/>
        <v>37.57</v>
      </c>
      <c r="O95" s="112">
        <f t="shared" si="7"/>
        <v>3.0000000000001137E-2</v>
      </c>
      <c r="P95">
        <v>15.702528613255257</v>
      </c>
      <c r="Q95">
        <v>8.5968591961671539</v>
      </c>
      <c r="R95">
        <v>0</v>
      </c>
      <c r="S95">
        <v>2.0816608996539792</v>
      </c>
      <c r="T95">
        <v>11.218951290923611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15.69</v>
      </c>
      <c r="J96">
        <f>BYPL_EOD!AA96+BYPL_EOD!AB96</f>
        <v>8.59</v>
      </c>
      <c r="K96">
        <f>MES_EOD!AA96+MES_EOD!AB96</f>
        <v>0</v>
      </c>
      <c r="L96">
        <f>NDMC_EOD!AA96+NDMC_EOD!AB96</f>
        <v>2.08</v>
      </c>
      <c r="M96">
        <f>TPDDL_EOD!AA96+TPDDL_EOD!AB96</f>
        <v>11.21</v>
      </c>
      <c r="N96">
        <f t="shared" si="6"/>
        <v>37.57</v>
      </c>
      <c r="O96" s="112">
        <f t="shared" si="7"/>
        <v>3.0000000000001137E-2</v>
      </c>
      <c r="P96">
        <v>15.702528613255257</v>
      </c>
      <c r="Q96">
        <v>8.5968591961671539</v>
      </c>
      <c r="R96">
        <v>0</v>
      </c>
      <c r="S96">
        <v>2.0816608996539792</v>
      </c>
      <c r="T96">
        <v>11.218951290923611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15.69</v>
      </c>
      <c r="J97">
        <f>BYPL_EOD!AA97+BYPL_EOD!AB97</f>
        <v>8.59</v>
      </c>
      <c r="K97">
        <f>MES_EOD!AA97+MES_EOD!AB97</f>
        <v>0</v>
      </c>
      <c r="L97">
        <f>NDMC_EOD!AA97+NDMC_EOD!AB97</f>
        <v>2.08</v>
      </c>
      <c r="M97">
        <f>TPDDL_EOD!AA97+TPDDL_EOD!AB97</f>
        <v>11.21</v>
      </c>
      <c r="N97">
        <f t="shared" si="6"/>
        <v>37.57</v>
      </c>
      <c r="O97" s="112">
        <f t="shared" si="7"/>
        <v>3.0000000000001137E-2</v>
      </c>
      <c r="P97">
        <v>15.702528613255257</v>
      </c>
      <c r="Q97">
        <v>8.5968591961671539</v>
      </c>
      <c r="R97">
        <v>0</v>
      </c>
      <c r="S97">
        <v>2.0816608996539792</v>
      </c>
      <c r="T97">
        <v>11.218951290923611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15.69</v>
      </c>
      <c r="J98">
        <f>BYPL_EOD!AA98+BYPL_EOD!AB98</f>
        <v>8.59</v>
      </c>
      <c r="K98">
        <f>MES_EOD!AA98+MES_EOD!AB98</f>
        <v>0</v>
      </c>
      <c r="L98">
        <f>NDMC_EOD!AA98+NDMC_EOD!AB98</f>
        <v>2.08</v>
      </c>
      <c r="M98">
        <f>TPDDL_EOD!AA98+TPDDL_EOD!AB98</f>
        <v>11.21</v>
      </c>
      <c r="N98">
        <f t="shared" si="6"/>
        <v>37.57</v>
      </c>
      <c r="O98" s="112">
        <f t="shared" si="7"/>
        <v>3.0000000000001137E-2</v>
      </c>
      <c r="P98">
        <v>15.702528613255257</v>
      </c>
      <c r="Q98">
        <v>8.5968591961671539</v>
      </c>
      <c r="R98">
        <v>0</v>
      </c>
      <c r="S98">
        <v>2.0816608996539792</v>
      </c>
      <c r="T98">
        <v>11.218951290923611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0.87246999999999852</v>
      </c>
      <c r="E99" s="114">
        <f t="shared" si="12"/>
        <v>0</v>
      </c>
      <c r="F99" s="114">
        <f t="shared" si="12"/>
        <v>1.728</v>
      </c>
      <c r="G99" s="114">
        <f t="shared" si="12"/>
        <v>0.87246999999999852</v>
      </c>
      <c r="H99" s="114"/>
      <c r="I99" s="114">
        <f t="shared" si="12"/>
        <v>0.35578250000000033</v>
      </c>
      <c r="J99" s="114">
        <f t="shared" si="12"/>
        <v>0.20036000000000009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0.26652000000000003</v>
      </c>
      <c r="N99" s="114">
        <f t="shared" si="12"/>
        <v>0.87258249999999948</v>
      </c>
      <c r="O99" s="114">
        <f t="shared" si="12"/>
        <v>-1.1249999999994031E-4</v>
      </c>
      <c r="P99" s="114">
        <f t="shared" si="12"/>
        <v>0.3557527075703133</v>
      </c>
      <c r="Q99" s="114">
        <f t="shared" si="12"/>
        <v>0.2003315732565869</v>
      </c>
      <c r="R99" s="114">
        <f t="shared" si="12"/>
        <v>0</v>
      </c>
      <c r="S99" s="114">
        <f t="shared" si="12"/>
        <v>4.9911048196706248E-2</v>
      </c>
      <c r="T99" s="114">
        <f t="shared" si="12"/>
        <v>0.2664746709763931</v>
      </c>
      <c r="U99" s="114">
        <f t="shared" si="12"/>
        <v>0.87246999999999852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75" activePane="bottomRight" state="frozen"/>
      <selection activeCell="Q1" sqref="Q1:Q99"/>
      <selection pane="topRight" activeCell="Q1" sqref="Q1:Q99"/>
      <selection pane="bottomLeft" activeCell="Q1" sqref="Q1:Q99"/>
      <selection pane="bottomRight" activeCell="X58" sqref="X5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238.22000000000003</v>
      </c>
      <c r="E3">
        <f>BAWANA!AM3</f>
        <v>0</v>
      </c>
      <c r="F3">
        <f>(B3+C3)*0.8</f>
        <v>256</v>
      </c>
      <c r="G3">
        <f>(D3+E3)</f>
        <v>238.22000000000003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238.22000000000003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238.22000000000003</v>
      </c>
      <c r="V3" s="112">
        <f t="shared" ref="V3:V66" si="3">G3-U3</f>
        <v>0</v>
      </c>
      <c r="Y3">
        <f>BAWANA!AW3+BAWANA!AX3</f>
        <v>15.89</v>
      </c>
      <c r="Z3">
        <f>BAWANA!BD3+BAWANA!BE3</f>
        <v>15.89</v>
      </c>
      <c r="AA3">
        <f>BAWANA!X3+BAWANA!Y3</f>
        <v>15.89</v>
      </c>
      <c r="AB3">
        <f>BAWANA!AE3+BAWANA!AF3</f>
        <v>15.89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238.22000000000003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238.22000000000003</v>
      </c>
      <c r="O4" s="112">
        <f t="shared" si="1"/>
        <v>0</v>
      </c>
      <c r="P4">
        <v>99.61</v>
      </c>
      <c r="Q4">
        <v>45</v>
      </c>
      <c r="R4">
        <v>5</v>
      </c>
      <c r="S4">
        <v>19</v>
      </c>
      <c r="T4">
        <v>69.61</v>
      </c>
      <c r="U4" s="114">
        <f t="shared" si="2"/>
        <v>238.22000000000003</v>
      </c>
      <c r="V4" s="112">
        <f t="shared" si="3"/>
        <v>0</v>
      </c>
      <c r="Y4">
        <f>BAWANA!AW4+BAWANA!AX4</f>
        <v>15.89</v>
      </c>
      <c r="Z4">
        <f>BAWANA!BD4+BAWANA!BE4</f>
        <v>15.89</v>
      </c>
      <c r="AA4">
        <f>BAWANA!X4+BAWANA!Y4</f>
        <v>15.89</v>
      </c>
      <c r="AB4">
        <f>BAWANA!AE4+BAWANA!AF4</f>
        <v>15.89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238.22000000000003</v>
      </c>
      <c r="E5">
        <f>BAWANA!AM5</f>
        <v>0</v>
      </c>
      <c r="F5">
        <f t="shared" si="4"/>
        <v>256</v>
      </c>
      <c r="G5">
        <f t="shared" si="5"/>
        <v>238.22000000000003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238.22000000000003</v>
      </c>
      <c r="O5" s="112">
        <f t="shared" si="1"/>
        <v>0</v>
      </c>
      <c r="P5">
        <v>99.61</v>
      </c>
      <c r="Q5">
        <v>45</v>
      </c>
      <c r="R5">
        <v>5</v>
      </c>
      <c r="S5">
        <v>19</v>
      </c>
      <c r="T5">
        <v>69.61</v>
      </c>
      <c r="U5" s="114">
        <f t="shared" si="2"/>
        <v>238.22000000000003</v>
      </c>
      <c r="V5" s="112">
        <f t="shared" si="3"/>
        <v>0</v>
      </c>
      <c r="Y5">
        <f>BAWANA!AW5+BAWANA!AX5</f>
        <v>15.89</v>
      </c>
      <c r="Z5">
        <f>BAWANA!BD5+BAWANA!BE5</f>
        <v>15.89</v>
      </c>
      <c r="AA5">
        <f>BAWANA!X5+BAWANA!Y5</f>
        <v>15.89</v>
      </c>
      <c r="AB5">
        <f>BAWANA!AE5+BAWANA!AF5</f>
        <v>15.89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238.22000000000003</v>
      </c>
      <c r="E6">
        <f>BAWANA!AM6</f>
        <v>0</v>
      </c>
      <c r="F6">
        <f t="shared" si="4"/>
        <v>256</v>
      </c>
      <c r="G6">
        <f t="shared" si="5"/>
        <v>238.22000000000003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238.22000000000003</v>
      </c>
      <c r="O6" s="112">
        <f t="shared" si="1"/>
        <v>0</v>
      </c>
      <c r="P6">
        <v>99.61</v>
      </c>
      <c r="Q6">
        <v>45</v>
      </c>
      <c r="R6">
        <v>5</v>
      </c>
      <c r="S6">
        <v>19</v>
      </c>
      <c r="T6">
        <v>69.61</v>
      </c>
      <c r="U6" s="114">
        <f t="shared" si="2"/>
        <v>238.22000000000003</v>
      </c>
      <c r="V6" s="112">
        <f t="shared" si="3"/>
        <v>0</v>
      </c>
      <c r="Y6">
        <f>BAWANA!AW6+BAWANA!AX6</f>
        <v>15.89</v>
      </c>
      <c r="Z6">
        <f>BAWANA!BD6+BAWANA!BE6</f>
        <v>15.89</v>
      </c>
      <c r="AA6">
        <f>BAWANA!X6+BAWANA!Y6</f>
        <v>15.89</v>
      </c>
      <c r="AB6">
        <f>BAWANA!AE6+BAWANA!AF6</f>
        <v>15.89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221.44</v>
      </c>
      <c r="E7">
        <f>BAWANA!AM7</f>
        <v>0</v>
      </c>
      <c r="F7">
        <f t="shared" si="4"/>
        <v>256</v>
      </c>
      <c r="G7">
        <f t="shared" si="5"/>
        <v>221.44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</v>
      </c>
      <c r="L7">
        <f>NDMC_EOD!AI7+NDMC_EOD!AJ7</f>
        <v>19</v>
      </c>
      <c r="M7">
        <f>TPDDL_EOD!AI7+TPDDL_EOD!AJ7</f>
        <v>52.82</v>
      </c>
      <c r="N7">
        <f t="shared" si="0"/>
        <v>221.43</v>
      </c>
      <c r="O7" s="112">
        <f t="shared" si="1"/>
        <v>9.9999999999909051E-3</v>
      </c>
      <c r="P7">
        <v>99.61449848710653</v>
      </c>
      <c r="Q7">
        <v>45.002032244953256</v>
      </c>
      <c r="R7">
        <v>5.0002258049948063</v>
      </c>
      <c r="S7">
        <v>19.000858058980263</v>
      </c>
      <c r="T7">
        <v>52.822385403965136</v>
      </c>
      <c r="U7" s="114">
        <f t="shared" si="2"/>
        <v>221.44000000000003</v>
      </c>
      <c r="V7" s="112">
        <f t="shared" si="3"/>
        <v>0</v>
      </c>
      <c r="Y7">
        <f>BAWANA!AW7+BAWANA!AX7</f>
        <v>24.28</v>
      </c>
      <c r="Z7">
        <f>BAWANA!BD7+BAWANA!BE7</f>
        <v>24.28</v>
      </c>
      <c r="AA7">
        <f>BAWANA!X7+BAWANA!Y7</f>
        <v>24.28</v>
      </c>
      <c r="AB7">
        <f>BAWANA!AE7+BAWANA!AF7</f>
        <v>24.28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221.44</v>
      </c>
      <c r="E8">
        <f>BAWANA!AM8</f>
        <v>0</v>
      </c>
      <c r="F8">
        <f t="shared" si="4"/>
        <v>256</v>
      </c>
      <c r="G8">
        <f t="shared" si="5"/>
        <v>221.44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</v>
      </c>
      <c r="L8">
        <f>NDMC_EOD!AI8+NDMC_EOD!AJ8</f>
        <v>19</v>
      </c>
      <c r="M8">
        <f>TPDDL_EOD!AI8+TPDDL_EOD!AJ8</f>
        <v>52.82</v>
      </c>
      <c r="N8">
        <f t="shared" si="0"/>
        <v>221.43</v>
      </c>
      <c r="O8" s="112">
        <f t="shared" si="1"/>
        <v>9.9999999999909051E-3</v>
      </c>
      <c r="P8">
        <v>99.61449848710653</v>
      </c>
      <c r="Q8">
        <v>45.002032244953256</v>
      </c>
      <c r="R8">
        <v>5.0002258049948063</v>
      </c>
      <c r="S8">
        <v>19.000858058980263</v>
      </c>
      <c r="T8">
        <v>52.822385403965136</v>
      </c>
      <c r="U8" s="114">
        <f t="shared" si="2"/>
        <v>221.44000000000003</v>
      </c>
      <c r="V8" s="112">
        <f t="shared" si="3"/>
        <v>0</v>
      </c>
      <c r="Y8">
        <f>BAWANA!AW8+BAWANA!AX8</f>
        <v>24.28</v>
      </c>
      <c r="Z8">
        <f>BAWANA!BD8+BAWANA!BE8</f>
        <v>24.28</v>
      </c>
      <c r="AA8">
        <f>BAWANA!X8+BAWANA!Y8</f>
        <v>24.28</v>
      </c>
      <c r="AB8">
        <f>BAWANA!AE8+BAWANA!AF8</f>
        <v>24.28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221.44</v>
      </c>
      <c r="E9">
        <f>BAWANA!AM9</f>
        <v>0</v>
      </c>
      <c r="F9">
        <f t="shared" si="4"/>
        <v>256</v>
      </c>
      <c r="G9">
        <f t="shared" si="5"/>
        <v>221.44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</v>
      </c>
      <c r="L9">
        <f>NDMC_EOD!AI9+NDMC_EOD!AJ9</f>
        <v>19</v>
      </c>
      <c r="M9">
        <f>TPDDL_EOD!AI9+TPDDL_EOD!AJ9</f>
        <v>52.82</v>
      </c>
      <c r="N9">
        <f t="shared" si="0"/>
        <v>221.43</v>
      </c>
      <c r="O9" s="112">
        <f t="shared" si="1"/>
        <v>9.9999999999909051E-3</v>
      </c>
      <c r="P9">
        <v>99.61449848710653</v>
      </c>
      <c r="Q9">
        <v>45.002032244953256</v>
      </c>
      <c r="R9">
        <v>5.0002258049948063</v>
      </c>
      <c r="S9">
        <v>19.000858058980263</v>
      </c>
      <c r="T9">
        <v>52.822385403965136</v>
      </c>
      <c r="U9" s="114">
        <f t="shared" si="2"/>
        <v>221.44000000000003</v>
      </c>
      <c r="V9" s="112">
        <f t="shared" si="3"/>
        <v>0</v>
      </c>
      <c r="Y9">
        <f>BAWANA!AW9+BAWANA!AX9</f>
        <v>24.28</v>
      </c>
      <c r="Z9">
        <f>BAWANA!BD9+BAWANA!BE9</f>
        <v>24.28</v>
      </c>
      <c r="AA9">
        <f>BAWANA!X9+BAWANA!Y9</f>
        <v>24.28</v>
      </c>
      <c r="AB9">
        <f>BAWANA!AE9+BAWANA!AF9</f>
        <v>24.28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221.44</v>
      </c>
      <c r="E10">
        <f>BAWANA!AM10</f>
        <v>0</v>
      </c>
      <c r="F10">
        <f t="shared" si="4"/>
        <v>256</v>
      </c>
      <c r="G10">
        <f t="shared" si="5"/>
        <v>221.44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</v>
      </c>
      <c r="L10">
        <f>NDMC_EOD!AI10+NDMC_EOD!AJ10</f>
        <v>19</v>
      </c>
      <c r="M10">
        <f>TPDDL_EOD!AI10+TPDDL_EOD!AJ10</f>
        <v>52.82</v>
      </c>
      <c r="N10">
        <f t="shared" si="0"/>
        <v>221.43</v>
      </c>
      <c r="O10" s="112">
        <f t="shared" si="1"/>
        <v>9.9999999999909051E-3</v>
      </c>
      <c r="P10">
        <v>99.61449848710653</v>
      </c>
      <c r="Q10">
        <v>45.002032244953256</v>
      </c>
      <c r="R10">
        <v>5.0002258049948063</v>
      </c>
      <c r="S10">
        <v>19.000858058980263</v>
      </c>
      <c r="T10">
        <v>52.822385403965136</v>
      </c>
      <c r="U10" s="114">
        <f t="shared" si="2"/>
        <v>221.44000000000003</v>
      </c>
      <c r="V10" s="112">
        <f t="shared" si="3"/>
        <v>0</v>
      </c>
      <c r="Y10">
        <f>BAWANA!AW10+BAWANA!AX10</f>
        <v>24.28</v>
      </c>
      <c r="Z10">
        <f>BAWANA!BD10+BAWANA!BE10</f>
        <v>24.28</v>
      </c>
      <c r="AA10">
        <f>BAWANA!X10+BAWANA!Y10</f>
        <v>24.28</v>
      </c>
      <c r="AB10">
        <f>BAWANA!AE10+BAWANA!AF10</f>
        <v>24.28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221.44</v>
      </c>
      <c r="E11">
        <f>BAWANA!AM11</f>
        <v>0</v>
      </c>
      <c r="F11">
        <f t="shared" si="4"/>
        <v>256</v>
      </c>
      <c r="G11">
        <f t="shared" si="5"/>
        <v>221.44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</v>
      </c>
      <c r="L11">
        <f>NDMC_EOD!AI11+NDMC_EOD!AJ11</f>
        <v>19</v>
      </c>
      <c r="M11">
        <f>TPDDL_EOD!AI11+TPDDL_EOD!AJ11</f>
        <v>52.82</v>
      </c>
      <c r="N11">
        <f t="shared" si="0"/>
        <v>221.43</v>
      </c>
      <c r="O11" s="112">
        <f t="shared" si="1"/>
        <v>9.9999999999909051E-3</v>
      </c>
      <c r="P11">
        <v>99.61449848710653</v>
      </c>
      <c r="Q11">
        <v>45.002032244953256</v>
      </c>
      <c r="R11">
        <v>5.0002258049948063</v>
      </c>
      <c r="S11">
        <v>19.000858058980263</v>
      </c>
      <c r="T11">
        <v>52.822385403965136</v>
      </c>
      <c r="U11" s="114">
        <f t="shared" si="2"/>
        <v>221.44000000000003</v>
      </c>
      <c r="V11" s="112">
        <f t="shared" si="3"/>
        <v>0</v>
      </c>
      <c r="Y11">
        <f>BAWANA!AW11+BAWANA!AX11</f>
        <v>24.28</v>
      </c>
      <c r="Z11">
        <f>BAWANA!BD11+BAWANA!BE11</f>
        <v>24.28</v>
      </c>
      <c r="AA11">
        <f>BAWANA!X11+BAWANA!Y11</f>
        <v>24.28</v>
      </c>
      <c r="AB11">
        <f>BAWANA!AE11+BAWANA!AF11</f>
        <v>24.28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221.44</v>
      </c>
      <c r="E12">
        <f>BAWANA!AM12</f>
        <v>0</v>
      </c>
      <c r="F12">
        <f t="shared" si="4"/>
        <v>256</v>
      </c>
      <c r="G12">
        <f t="shared" si="5"/>
        <v>221.44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</v>
      </c>
      <c r="L12">
        <f>NDMC_EOD!AI12+NDMC_EOD!AJ12</f>
        <v>19</v>
      </c>
      <c r="M12">
        <f>TPDDL_EOD!AI12+TPDDL_EOD!AJ12</f>
        <v>52.82</v>
      </c>
      <c r="N12">
        <f t="shared" si="0"/>
        <v>221.43</v>
      </c>
      <c r="O12" s="112">
        <f t="shared" si="1"/>
        <v>9.9999999999909051E-3</v>
      </c>
      <c r="P12">
        <v>99.61449848710653</v>
      </c>
      <c r="Q12">
        <v>45.002032244953256</v>
      </c>
      <c r="R12">
        <v>5.0002258049948063</v>
      </c>
      <c r="S12">
        <v>19.000858058980263</v>
      </c>
      <c r="T12">
        <v>52.822385403965136</v>
      </c>
      <c r="U12" s="114">
        <f t="shared" si="2"/>
        <v>221.44000000000003</v>
      </c>
      <c r="V12" s="112">
        <f t="shared" si="3"/>
        <v>0</v>
      </c>
      <c r="Y12">
        <f>BAWANA!AW12+BAWANA!AX12</f>
        <v>24.28</v>
      </c>
      <c r="Z12">
        <f>BAWANA!BD12+BAWANA!BE12</f>
        <v>24.28</v>
      </c>
      <c r="AA12">
        <f>BAWANA!X12+BAWANA!Y12</f>
        <v>24.28</v>
      </c>
      <c r="AB12">
        <f>BAWANA!AE12+BAWANA!AF12</f>
        <v>24.28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221.44</v>
      </c>
      <c r="E13">
        <f>BAWANA!AM13</f>
        <v>0</v>
      </c>
      <c r="F13">
        <f t="shared" si="4"/>
        <v>256</v>
      </c>
      <c r="G13">
        <f t="shared" si="5"/>
        <v>221.44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</v>
      </c>
      <c r="L13">
        <f>NDMC_EOD!AI13+NDMC_EOD!AJ13</f>
        <v>19</v>
      </c>
      <c r="M13">
        <f>TPDDL_EOD!AI13+TPDDL_EOD!AJ13</f>
        <v>52.82</v>
      </c>
      <c r="N13">
        <f t="shared" si="0"/>
        <v>221.43</v>
      </c>
      <c r="O13" s="112">
        <f t="shared" si="1"/>
        <v>9.9999999999909051E-3</v>
      </c>
      <c r="P13">
        <v>99.61449848710653</v>
      </c>
      <c r="Q13">
        <v>45.002032244953256</v>
      </c>
      <c r="R13">
        <v>5.0002258049948063</v>
      </c>
      <c r="S13">
        <v>19.000858058980263</v>
      </c>
      <c r="T13">
        <v>52.822385403965136</v>
      </c>
      <c r="U13" s="114">
        <f t="shared" si="2"/>
        <v>221.44000000000003</v>
      </c>
      <c r="V13" s="112">
        <f t="shared" si="3"/>
        <v>0</v>
      </c>
      <c r="Y13">
        <f>BAWANA!AW13+BAWANA!AX13</f>
        <v>24.28</v>
      </c>
      <c r="Z13">
        <f>BAWANA!BD13+BAWANA!BE13</f>
        <v>24.28</v>
      </c>
      <c r="AA13">
        <f>BAWANA!X13+BAWANA!Y13</f>
        <v>24.28</v>
      </c>
      <c r="AB13">
        <f>BAWANA!AE13+BAWANA!AF13</f>
        <v>24.28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221.44</v>
      </c>
      <c r="E14">
        <f>BAWANA!AM14</f>
        <v>0</v>
      </c>
      <c r="F14">
        <f t="shared" si="4"/>
        <v>256</v>
      </c>
      <c r="G14">
        <f t="shared" si="5"/>
        <v>221.44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</v>
      </c>
      <c r="L14">
        <f>NDMC_EOD!AI14+NDMC_EOD!AJ14</f>
        <v>19</v>
      </c>
      <c r="M14">
        <f>TPDDL_EOD!AI14+TPDDL_EOD!AJ14</f>
        <v>52.82</v>
      </c>
      <c r="N14">
        <f t="shared" si="0"/>
        <v>221.43</v>
      </c>
      <c r="O14" s="112">
        <f t="shared" si="1"/>
        <v>9.9999999999909051E-3</v>
      </c>
      <c r="P14">
        <v>99.61449848710653</v>
      </c>
      <c r="Q14">
        <v>45.002032244953256</v>
      </c>
      <c r="R14">
        <v>5.0002258049948063</v>
      </c>
      <c r="S14">
        <v>19.000858058980263</v>
      </c>
      <c r="T14">
        <v>52.822385403965136</v>
      </c>
      <c r="U14" s="114">
        <f t="shared" si="2"/>
        <v>221.44000000000003</v>
      </c>
      <c r="V14" s="112">
        <f t="shared" si="3"/>
        <v>0</v>
      </c>
      <c r="Y14">
        <f>BAWANA!AW14+BAWANA!AX14</f>
        <v>24.28</v>
      </c>
      <c r="Z14">
        <f>BAWANA!BD14+BAWANA!BE14</f>
        <v>24.28</v>
      </c>
      <c r="AA14">
        <f>BAWANA!X14+BAWANA!Y14</f>
        <v>24.28</v>
      </c>
      <c r="AB14">
        <f>BAWANA!AE14+BAWANA!AF14</f>
        <v>24.28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221.44</v>
      </c>
      <c r="E15">
        <f>BAWANA!AM15</f>
        <v>0</v>
      </c>
      <c r="F15">
        <f t="shared" si="4"/>
        <v>256</v>
      </c>
      <c r="G15">
        <f t="shared" si="5"/>
        <v>221.44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</v>
      </c>
      <c r="L15">
        <f>NDMC_EOD!AI15+NDMC_EOD!AJ15</f>
        <v>19</v>
      </c>
      <c r="M15">
        <f>TPDDL_EOD!AI15+TPDDL_EOD!AJ15</f>
        <v>52.82</v>
      </c>
      <c r="N15">
        <f t="shared" si="0"/>
        <v>221.43</v>
      </c>
      <c r="O15" s="112">
        <f t="shared" si="1"/>
        <v>9.9999999999909051E-3</v>
      </c>
      <c r="P15">
        <v>99.61449848710653</v>
      </c>
      <c r="Q15">
        <v>45.002032244953256</v>
      </c>
      <c r="R15">
        <v>5.0002258049948063</v>
      </c>
      <c r="S15">
        <v>19.000858058980263</v>
      </c>
      <c r="T15">
        <v>52.822385403965136</v>
      </c>
      <c r="U15" s="114">
        <f t="shared" si="2"/>
        <v>221.44000000000003</v>
      </c>
      <c r="V15" s="112">
        <f t="shared" si="3"/>
        <v>0</v>
      </c>
      <c r="Y15">
        <f>BAWANA!AW15+BAWANA!AX15</f>
        <v>24.28</v>
      </c>
      <c r="Z15">
        <f>BAWANA!BD15+BAWANA!BE15</f>
        <v>24.28</v>
      </c>
      <c r="AA15">
        <f>BAWANA!X15+BAWANA!Y15</f>
        <v>24.28</v>
      </c>
      <c r="AB15">
        <f>BAWANA!AE15+BAWANA!AF15</f>
        <v>24.28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221.44</v>
      </c>
      <c r="E16">
        <f>BAWANA!AM16</f>
        <v>0</v>
      </c>
      <c r="F16">
        <f t="shared" si="4"/>
        <v>256</v>
      </c>
      <c r="G16">
        <f t="shared" si="5"/>
        <v>221.44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</v>
      </c>
      <c r="L16">
        <f>NDMC_EOD!AI16+NDMC_EOD!AJ16</f>
        <v>19</v>
      </c>
      <c r="M16">
        <f>TPDDL_EOD!AI16+TPDDL_EOD!AJ16</f>
        <v>52.82</v>
      </c>
      <c r="N16">
        <f t="shared" si="0"/>
        <v>221.43</v>
      </c>
      <c r="O16" s="112">
        <f t="shared" si="1"/>
        <v>9.9999999999909051E-3</v>
      </c>
      <c r="P16">
        <v>99.61449848710653</v>
      </c>
      <c r="Q16">
        <v>45.002032244953256</v>
      </c>
      <c r="R16">
        <v>5.0002258049948063</v>
      </c>
      <c r="S16">
        <v>19.000858058980263</v>
      </c>
      <c r="T16">
        <v>52.822385403965136</v>
      </c>
      <c r="U16" s="114">
        <f t="shared" si="2"/>
        <v>221.44000000000003</v>
      </c>
      <c r="V16" s="112">
        <f t="shared" si="3"/>
        <v>0</v>
      </c>
      <c r="Y16">
        <f>BAWANA!AW16+BAWANA!AX16</f>
        <v>24.28</v>
      </c>
      <c r="Z16">
        <f>BAWANA!BD16+BAWANA!BE16</f>
        <v>24.28</v>
      </c>
      <c r="AA16">
        <f>BAWANA!X16+BAWANA!Y16</f>
        <v>24.28</v>
      </c>
      <c r="AB16">
        <f>BAWANA!AE16+BAWANA!AF16</f>
        <v>24.28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221.44</v>
      </c>
      <c r="E17">
        <f>BAWANA!AM17</f>
        <v>0</v>
      </c>
      <c r="F17">
        <f t="shared" si="4"/>
        <v>256</v>
      </c>
      <c r="G17">
        <f t="shared" si="5"/>
        <v>221.44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</v>
      </c>
      <c r="L17">
        <f>NDMC_EOD!AI17+NDMC_EOD!AJ17</f>
        <v>19</v>
      </c>
      <c r="M17">
        <f>TPDDL_EOD!AI17+TPDDL_EOD!AJ17</f>
        <v>52.82</v>
      </c>
      <c r="N17">
        <f t="shared" si="0"/>
        <v>221.43</v>
      </c>
      <c r="O17" s="112">
        <f t="shared" si="1"/>
        <v>9.9999999999909051E-3</v>
      </c>
      <c r="P17">
        <v>99.61449848710653</v>
      </c>
      <c r="Q17">
        <v>45.002032244953256</v>
      </c>
      <c r="R17">
        <v>5.0002258049948063</v>
      </c>
      <c r="S17">
        <v>19.000858058980263</v>
      </c>
      <c r="T17">
        <v>52.822385403965136</v>
      </c>
      <c r="U17" s="114">
        <f t="shared" si="2"/>
        <v>221.44000000000003</v>
      </c>
      <c r="V17" s="112">
        <f t="shared" si="3"/>
        <v>0</v>
      </c>
      <c r="Y17">
        <f>BAWANA!AW17+BAWANA!AX17</f>
        <v>24.28</v>
      </c>
      <c r="Z17">
        <f>BAWANA!BD17+BAWANA!BE17</f>
        <v>24.28</v>
      </c>
      <c r="AA17">
        <f>BAWANA!X17+BAWANA!Y17</f>
        <v>24.28</v>
      </c>
      <c r="AB17">
        <f>BAWANA!AE17+BAWANA!AF17</f>
        <v>24.28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221.44</v>
      </c>
      <c r="E18">
        <f>BAWANA!AM18</f>
        <v>0</v>
      </c>
      <c r="F18">
        <f t="shared" si="4"/>
        <v>256</v>
      </c>
      <c r="G18">
        <f t="shared" si="5"/>
        <v>221.44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</v>
      </c>
      <c r="L18">
        <f>NDMC_EOD!AI18+NDMC_EOD!AJ18</f>
        <v>19</v>
      </c>
      <c r="M18">
        <f>TPDDL_EOD!AI18+TPDDL_EOD!AJ18</f>
        <v>52.82</v>
      </c>
      <c r="N18">
        <f t="shared" si="0"/>
        <v>221.43</v>
      </c>
      <c r="O18" s="112">
        <f t="shared" si="1"/>
        <v>9.9999999999909051E-3</v>
      </c>
      <c r="P18">
        <v>99.61449848710653</v>
      </c>
      <c r="Q18">
        <v>45.002032244953256</v>
      </c>
      <c r="R18">
        <v>5.0002258049948063</v>
      </c>
      <c r="S18">
        <v>19.000858058980263</v>
      </c>
      <c r="T18">
        <v>52.822385403965136</v>
      </c>
      <c r="U18" s="114">
        <f t="shared" si="2"/>
        <v>221.44000000000003</v>
      </c>
      <c r="V18" s="112">
        <f t="shared" si="3"/>
        <v>0</v>
      </c>
      <c r="Y18">
        <f>BAWANA!AW18+BAWANA!AX18</f>
        <v>24.28</v>
      </c>
      <c r="Z18">
        <f>BAWANA!BD18+BAWANA!BE18</f>
        <v>24.28</v>
      </c>
      <c r="AA18">
        <f>BAWANA!X18+BAWANA!Y18</f>
        <v>24.28</v>
      </c>
      <c r="AB18">
        <f>BAWANA!AE18+BAWANA!AF18</f>
        <v>24.28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221.44</v>
      </c>
      <c r="E19">
        <f>BAWANA!AM19</f>
        <v>0</v>
      </c>
      <c r="F19">
        <f t="shared" si="4"/>
        <v>256</v>
      </c>
      <c r="G19">
        <f t="shared" si="5"/>
        <v>221.44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</v>
      </c>
      <c r="L19">
        <f>NDMC_EOD!AI19+NDMC_EOD!AJ19</f>
        <v>19</v>
      </c>
      <c r="M19">
        <f>TPDDL_EOD!AI19+TPDDL_EOD!AJ19</f>
        <v>52.82</v>
      </c>
      <c r="N19">
        <f t="shared" si="0"/>
        <v>221.43</v>
      </c>
      <c r="O19" s="112">
        <f t="shared" si="1"/>
        <v>9.9999999999909051E-3</v>
      </c>
      <c r="P19">
        <v>99.61449848710653</v>
      </c>
      <c r="Q19">
        <v>45.002032244953256</v>
      </c>
      <c r="R19">
        <v>5.0002258049948063</v>
      </c>
      <c r="S19">
        <v>19.000858058980263</v>
      </c>
      <c r="T19">
        <v>52.822385403965136</v>
      </c>
      <c r="U19" s="114">
        <f t="shared" si="2"/>
        <v>221.44000000000003</v>
      </c>
      <c r="V19" s="112">
        <f t="shared" si="3"/>
        <v>0</v>
      </c>
      <c r="Y19">
        <f>BAWANA!AW19+BAWANA!AX19</f>
        <v>24.28</v>
      </c>
      <c r="Z19">
        <f>BAWANA!BD19+BAWANA!BE19</f>
        <v>24.28</v>
      </c>
      <c r="AA19">
        <f>BAWANA!X19+BAWANA!Y19</f>
        <v>24.28</v>
      </c>
      <c r="AB19">
        <f>BAWANA!AE19+BAWANA!AF19</f>
        <v>24.28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221.44</v>
      </c>
      <c r="E20">
        <f>BAWANA!AM20</f>
        <v>0</v>
      </c>
      <c r="F20">
        <f t="shared" si="4"/>
        <v>256</v>
      </c>
      <c r="G20">
        <f t="shared" si="5"/>
        <v>221.44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</v>
      </c>
      <c r="L20">
        <f>NDMC_EOD!AI20+NDMC_EOD!AJ20</f>
        <v>19</v>
      </c>
      <c r="M20">
        <f>TPDDL_EOD!AI20+TPDDL_EOD!AJ20</f>
        <v>52.82</v>
      </c>
      <c r="N20">
        <f t="shared" si="0"/>
        <v>221.43</v>
      </c>
      <c r="O20" s="112">
        <f t="shared" si="1"/>
        <v>9.9999999999909051E-3</v>
      </c>
      <c r="P20">
        <v>99.61449848710653</v>
      </c>
      <c r="Q20">
        <v>45.002032244953256</v>
      </c>
      <c r="R20">
        <v>5.0002258049948063</v>
      </c>
      <c r="S20">
        <v>19.000858058980263</v>
      </c>
      <c r="T20">
        <v>52.822385403965136</v>
      </c>
      <c r="U20" s="114">
        <f t="shared" si="2"/>
        <v>221.44000000000003</v>
      </c>
      <c r="V20" s="112">
        <f t="shared" si="3"/>
        <v>0</v>
      </c>
      <c r="Y20">
        <f>BAWANA!AW20+BAWANA!AX20</f>
        <v>24.28</v>
      </c>
      <c r="Z20">
        <f>BAWANA!BD20+BAWANA!BE20</f>
        <v>24.28</v>
      </c>
      <c r="AA20">
        <f>BAWANA!X20+BAWANA!Y20</f>
        <v>24.28</v>
      </c>
      <c r="AB20">
        <f>BAWANA!AE20+BAWANA!AF20</f>
        <v>24.28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221.44</v>
      </c>
      <c r="E21">
        <f>BAWANA!AM21</f>
        <v>0</v>
      </c>
      <c r="F21">
        <f t="shared" si="4"/>
        <v>256</v>
      </c>
      <c r="G21">
        <f t="shared" si="5"/>
        <v>221.44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</v>
      </c>
      <c r="L21">
        <f>NDMC_EOD!AI21+NDMC_EOD!AJ21</f>
        <v>19</v>
      </c>
      <c r="M21">
        <f>TPDDL_EOD!AI21+TPDDL_EOD!AJ21</f>
        <v>52.82</v>
      </c>
      <c r="N21">
        <f t="shared" si="0"/>
        <v>221.43</v>
      </c>
      <c r="O21" s="112">
        <f t="shared" si="1"/>
        <v>9.9999999999909051E-3</v>
      </c>
      <c r="P21">
        <v>99.61449848710653</v>
      </c>
      <c r="Q21">
        <v>45.002032244953256</v>
      </c>
      <c r="R21">
        <v>5.0002258049948063</v>
      </c>
      <c r="S21">
        <v>19.000858058980263</v>
      </c>
      <c r="T21">
        <v>52.822385403965136</v>
      </c>
      <c r="U21" s="114">
        <f t="shared" si="2"/>
        <v>221.44000000000003</v>
      </c>
      <c r="V21" s="112">
        <f t="shared" si="3"/>
        <v>0</v>
      </c>
      <c r="Y21">
        <f>BAWANA!AW21+BAWANA!AX21</f>
        <v>24.28</v>
      </c>
      <c r="Z21">
        <f>BAWANA!BD21+BAWANA!BE21</f>
        <v>24.28</v>
      </c>
      <c r="AA21">
        <f>BAWANA!X21+BAWANA!Y21</f>
        <v>24.28</v>
      </c>
      <c r="AB21">
        <f>BAWANA!AE21+BAWANA!AF21</f>
        <v>24.28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221.44</v>
      </c>
      <c r="E22">
        <f>BAWANA!AM22</f>
        <v>0</v>
      </c>
      <c r="F22">
        <f t="shared" si="4"/>
        <v>256</v>
      </c>
      <c r="G22">
        <f t="shared" si="5"/>
        <v>221.44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</v>
      </c>
      <c r="L22">
        <f>NDMC_EOD!AI22+NDMC_EOD!AJ22</f>
        <v>19</v>
      </c>
      <c r="M22">
        <f>TPDDL_EOD!AI22+TPDDL_EOD!AJ22</f>
        <v>52.82</v>
      </c>
      <c r="N22">
        <f t="shared" si="0"/>
        <v>221.43</v>
      </c>
      <c r="O22" s="112">
        <f t="shared" si="1"/>
        <v>9.9999999999909051E-3</v>
      </c>
      <c r="P22">
        <v>99.61449848710653</v>
      </c>
      <c r="Q22">
        <v>45.002032244953256</v>
      </c>
      <c r="R22">
        <v>5.0002258049948063</v>
      </c>
      <c r="S22">
        <v>19.000858058980263</v>
      </c>
      <c r="T22">
        <v>52.822385403965136</v>
      </c>
      <c r="U22" s="114">
        <f t="shared" si="2"/>
        <v>221.44000000000003</v>
      </c>
      <c r="V22" s="112">
        <f t="shared" si="3"/>
        <v>0</v>
      </c>
      <c r="Y22">
        <f>BAWANA!AW22+BAWANA!AX22</f>
        <v>24.28</v>
      </c>
      <c r="Z22">
        <f>BAWANA!BD22+BAWANA!BE22</f>
        <v>24.28</v>
      </c>
      <c r="AA22">
        <f>BAWANA!X22+BAWANA!Y22</f>
        <v>24.28</v>
      </c>
      <c r="AB22">
        <f>BAWANA!AE22+BAWANA!AF22</f>
        <v>24.28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221.44</v>
      </c>
      <c r="E23">
        <f>BAWANA!AM23</f>
        <v>0</v>
      </c>
      <c r="F23">
        <f t="shared" si="4"/>
        <v>256</v>
      </c>
      <c r="G23">
        <f t="shared" si="5"/>
        <v>221.44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</v>
      </c>
      <c r="L23">
        <f>NDMC_EOD!AI23+NDMC_EOD!AJ23</f>
        <v>19</v>
      </c>
      <c r="M23">
        <f>TPDDL_EOD!AI23+TPDDL_EOD!AJ23</f>
        <v>52.82</v>
      </c>
      <c r="N23">
        <f t="shared" si="0"/>
        <v>221.43</v>
      </c>
      <c r="O23" s="112">
        <f t="shared" si="1"/>
        <v>9.9999999999909051E-3</v>
      </c>
      <c r="P23">
        <v>99.61449848710653</v>
      </c>
      <c r="Q23">
        <v>45.002032244953256</v>
      </c>
      <c r="R23">
        <v>5.0002258049948063</v>
      </c>
      <c r="S23">
        <v>19.000858058980263</v>
      </c>
      <c r="T23">
        <v>52.822385403965136</v>
      </c>
      <c r="U23" s="114">
        <f t="shared" si="2"/>
        <v>221.44000000000003</v>
      </c>
      <c r="V23" s="112">
        <f t="shared" si="3"/>
        <v>0</v>
      </c>
      <c r="Y23">
        <f>BAWANA!AW23+BAWANA!AX23</f>
        <v>24.28</v>
      </c>
      <c r="Z23">
        <f>BAWANA!BD23+BAWANA!BE23</f>
        <v>24.28</v>
      </c>
      <c r="AA23">
        <f>BAWANA!X23+BAWANA!Y23</f>
        <v>24.28</v>
      </c>
      <c r="AB23">
        <f>BAWANA!AE23+BAWANA!AF23</f>
        <v>24.28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221.44</v>
      </c>
      <c r="E24">
        <f>BAWANA!AM24</f>
        <v>0</v>
      </c>
      <c r="F24">
        <f t="shared" si="4"/>
        <v>256</v>
      </c>
      <c r="G24">
        <f t="shared" si="5"/>
        <v>221.44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</v>
      </c>
      <c r="L24">
        <f>NDMC_EOD!AI24+NDMC_EOD!AJ24</f>
        <v>19</v>
      </c>
      <c r="M24">
        <f>TPDDL_EOD!AI24+TPDDL_EOD!AJ24</f>
        <v>52.82</v>
      </c>
      <c r="N24">
        <f t="shared" si="0"/>
        <v>221.43</v>
      </c>
      <c r="O24" s="112">
        <f t="shared" si="1"/>
        <v>9.9999999999909051E-3</v>
      </c>
      <c r="P24">
        <v>99.61449848710653</v>
      </c>
      <c r="Q24">
        <v>45.002032244953256</v>
      </c>
      <c r="R24">
        <v>5.0002258049948063</v>
      </c>
      <c r="S24">
        <v>19.000858058980263</v>
      </c>
      <c r="T24">
        <v>52.822385403965136</v>
      </c>
      <c r="U24" s="114">
        <f t="shared" si="2"/>
        <v>221.44000000000003</v>
      </c>
      <c r="V24" s="112">
        <f t="shared" si="3"/>
        <v>0</v>
      </c>
      <c r="Y24">
        <f>BAWANA!AW24+BAWANA!AX24</f>
        <v>24.28</v>
      </c>
      <c r="Z24">
        <f>BAWANA!BD24+BAWANA!BE24</f>
        <v>24.28</v>
      </c>
      <c r="AA24">
        <f>BAWANA!X24+BAWANA!Y24</f>
        <v>24.28</v>
      </c>
      <c r="AB24">
        <f>BAWANA!AE24+BAWANA!AF24</f>
        <v>24.28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238.22000000000003</v>
      </c>
      <c r="E25">
        <f>BAWANA!AM25</f>
        <v>0</v>
      </c>
      <c r="F25">
        <f t="shared" si="4"/>
        <v>256</v>
      </c>
      <c r="G25">
        <f t="shared" si="5"/>
        <v>238.22000000000003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238.22000000000003</v>
      </c>
      <c r="O25" s="112">
        <f t="shared" si="1"/>
        <v>0</v>
      </c>
      <c r="P25">
        <v>99.61</v>
      </c>
      <c r="Q25">
        <v>45</v>
      </c>
      <c r="R25">
        <v>5</v>
      </c>
      <c r="S25">
        <v>19</v>
      </c>
      <c r="T25">
        <v>69.61</v>
      </c>
      <c r="U25" s="114">
        <f t="shared" si="2"/>
        <v>238.22000000000003</v>
      </c>
      <c r="V25" s="112">
        <f t="shared" si="3"/>
        <v>0</v>
      </c>
      <c r="Y25">
        <f>BAWANA!AW25+BAWANA!AX25</f>
        <v>15.89</v>
      </c>
      <c r="Z25">
        <f>BAWANA!BD25+BAWANA!BE25</f>
        <v>15.89</v>
      </c>
      <c r="AA25">
        <f>BAWANA!X25+BAWANA!Y25</f>
        <v>15.89</v>
      </c>
      <c r="AB25">
        <f>BAWANA!AE25+BAWANA!AF25</f>
        <v>15.89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238.22000000000003</v>
      </c>
      <c r="E26">
        <f>BAWANA!AM26</f>
        <v>0</v>
      </c>
      <c r="F26">
        <f t="shared" si="4"/>
        <v>256</v>
      </c>
      <c r="G26">
        <f t="shared" si="5"/>
        <v>238.22000000000003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238.22000000000003</v>
      </c>
      <c r="O26" s="112">
        <f t="shared" si="1"/>
        <v>0</v>
      </c>
      <c r="P26">
        <v>99.61</v>
      </c>
      <c r="Q26">
        <v>45</v>
      </c>
      <c r="R26">
        <v>5</v>
      </c>
      <c r="S26">
        <v>19</v>
      </c>
      <c r="T26">
        <v>69.61</v>
      </c>
      <c r="U26" s="114">
        <f t="shared" si="2"/>
        <v>238.22000000000003</v>
      </c>
      <c r="V26" s="112">
        <f t="shared" si="3"/>
        <v>0</v>
      </c>
      <c r="Y26">
        <f>BAWANA!AW26+BAWANA!AX26</f>
        <v>15.89</v>
      </c>
      <c r="Z26">
        <f>BAWANA!BD26+BAWANA!BE26</f>
        <v>15.89</v>
      </c>
      <c r="AA26">
        <f>BAWANA!X26+BAWANA!Y26</f>
        <v>15.89</v>
      </c>
      <c r="AB26">
        <f>BAWANA!AE26+BAWANA!AF26</f>
        <v>15.89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221.44</v>
      </c>
      <c r="E29">
        <f>BAWANA!AM29</f>
        <v>0</v>
      </c>
      <c r="F29">
        <f t="shared" si="4"/>
        <v>256</v>
      </c>
      <c r="G29">
        <f t="shared" si="5"/>
        <v>221.44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52.82</v>
      </c>
      <c r="N29">
        <f t="shared" si="0"/>
        <v>221.43</v>
      </c>
      <c r="O29" s="112">
        <f t="shared" si="1"/>
        <v>9.9999999999909051E-3</v>
      </c>
      <c r="P29">
        <v>99.61449848710653</v>
      </c>
      <c r="Q29">
        <v>45.002032244953256</v>
      </c>
      <c r="R29">
        <v>5.0002258049948063</v>
      </c>
      <c r="S29">
        <v>19.000858058980263</v>
      </c>
      <c r="T29">
        <v>52.822385403965136</v>
      </c>
      <c r="U29" s="114">
        <f t="shared" si="2"/>
        <v>221.44000000000003</v>
      </c>
      <c r="V29" s="112">
        <f t="shared" si="3"/>
        <v>0</v>
      </c>
      <c r="Y29">
        <f>BAWANA!AW29+BAWANA!AX29</f>
        <v>24.28</v>
      </c>
      <c r="Z29">
        <f>BAWANA!BD29+BAWANA!BE29</f>
        <v>24.28</v>
      </c>
      <c r="AA29">
        <f>BAWANA!X29+BAWANA!Y29</f>
        <v>24.28</v>
      </c>
      <c r="AB29">
        <f>BAWANA!AE29+BAWANA!AF29</f>
        <v>24.28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221.44</v>
      </c>
      <c r="E30">
        <f>BAWANA!AM30</f>
        <v>0</v>
      </c>
      <c r="F30">
        <f t="shared" si="4"/>
        <v>256</v>
      </c>
      <c r="G30">
        <f t="shared" si="5"/>
        <v>221.44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52.82</v>
      </c>
      <c r="N30">
        <f t="shared" si="0"/>
        <v>221.43</v>
      </c>
      <c r="O30" s="112">
        <f t="shared" si="1"/>
        <v>9.9999999999909051E-3</v>
      </c>
      <c r="P30">
        <v>99.61449848710653</v>
      </c>
      <c r="Q30">
        <v>45.002032244953256</v>
      </c>
      <c r="R30">
        <v>5.0002258049948063</v>
      </c>
      <c r="S30">
        <v>19.000858058980263</v>
      </c>
      <c r="T30">
        <v>52.822385403965136</v>
      </c>
      <c r="U30" s="114">
        <f t="shared" si="2"/>
        <v>221.44000000000003</v>
      </c>
      <c r="V30" s="112">
        <f t="shared" si="3"/>
        <v>0</v>
      </c>
      <c r="Y30">
        <f>BAWANA!AW30+BAWANA!AX30</f>
        <v>24.28</v>
      </c>
      <c r="Z30">
        <f>BAWANA!BD30+BAWANA!BE30</f>
        <v>24.28</v>
      </c>
      <c r="AA30">
        <f>BAWANA!X30+BAWANA!Y30</f>
        <v>24.28</v>
      </c>
      <c r="AB30">
        <f>BAWANA!AE30+BAWANA!AF30</f>
        <v>24.28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221.44</v>
      </c>
      <c r="E31">
        <f>BAWANA!AM31</f>
        <v>0</v>
      </c>
      <c r="F31">
        <f t="shared" si="4"/>
        <v>256</v>
      </c>
      <c r="G31">
        <f t="shared" si="5"/>
        <v>221.44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52.82</v>
      </c>
      <c r="N31">
        <f t="shared" si="0"/>
        <v>221.43</v>
      </c>
      <c r="O31" s="112">
        <f t="shared" si="1"/>
        <v>9.9999999999909051E-3</v>
      </c>
      <c r="P31">
        <v>99.61449848710653</v>
      </c>
      <c r="Q31">
        <v>45.002032244953256</v>
      </c>
      <c r="R31">
        <v>5.0002258049948063</v>
      </c>
      <c r="S31">
        <v>19.000858058980263</v>
      </c>
      <c r="T31">
        <v>52.822385403965136</v>
      </c>
      <c r="U31" s="114">
        <f t="shared" si="2"/>
        <v>221.44000000000003</v>
      </c>
      <c r="V31" s="112">
        <f t="shared" si="3"/>
        <v>0</v>
      </c>
      <c r="Y31">
        <f>BAWANA!AW31+BAWANA!AX31</f>
        <v>24.28</v>
      </c>
      <c r="Z31">
        <f>BAWANA!BD31+BAWANA!BE31</f>
        <v>24.28</v>
      </c>
      <c r="AA31">
        <f>BAWANA!X31+BAWANA!Y31</f>
        <v>24.28</v>
      </c>
      <c r="AB31">
        <f>BAWANA!AE31+BAWANA!AF31</f>
        <v>24.28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221.44</v>
      </c>
      <c r="E32">
        <f>BAWANA!AM32</f>
        <v>0</v>
      </c>
      <c r="F32">
        <f t="shared" si="4"/>
        <v>256</v>
      </c>
      <c r="G32">
        <f t="shared" si="5"/>
        <v>221.44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52.82</v>
      </c>
      <c r="N32">
        <f t="shared" si="0"/>
        <v>221.43</v>
      </c>
      <c r="O32" s="112">
        <f t="shared" si="1"/>
        <v>9.9999999999909051E-3</v>
      </c>
      <c r="P32">
        <v>99.61449848710653</v>
      </c>
      <c r="Q32">
        <v>45.002032244953256</v>
      </c>
      <c r="R32">
        <v>5.0002258049948063</v>
      </c>
      <c r="S32">
        <v>19.000858058980263</v>
      </c>
      <c r="T32">
        <v>52.822385403965136</v>
      </c>
      <c r="U32" s="114">
        <f t="shared" si="2"/>
        <v>221.44000000000003</v>
      </c>
      <c r="V32" s="112">
        <f t="shared" si="3"/>
        <v>0</v>
      </c>
      <c r="Y32">
        <f>BAWANA!AW32+BAWANA!AX32</f>
        <v>24.28</v>
      </c>
      <c r="Z32">
        <f>BAWANA!BD32+BAWANA!BE32</f>
        <v>24.28</v>
      </c>
      <c r="AA32">
        <f>BAWANA!X32+BAWANA!Y32</f>
        <v>24.28</v>
      </c>
      <c r="AB32">
        <f>BAWANA!AE32+BAWANA!AF32</f>
        <v>24.28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221.44</v>
      </c>
      <c r="E33">
        <f>BAWANA!AM33</f>
        <v>0</v>
      </c>
      <c r="F33">
        <f t="shared" si="4"/>
        <v>256</v>
      </c>
      <c r="G33">
        <f t="shared" si="5"/>
        <v>221.44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52.82</v>
      </c>
      <c r="N33">
        <f t="shared" si="0"/>
        <v>221.43</v>
      </c>
      <c r="O33" s="112">
        <f t="shared" si="1"/>
        <v>9.9999999999909051E-3</v>
      </c>
      <c r="P33">
        <v>99.61449848710653</v>
      </c>
      <c r="Q33">
        <v>45.002032244953256</v>
      </c>
      <c r="R33">
        <v>5.0002258049948063</v>
      </c>
      <c r="S33">
        <v>19.000858058980263</v>
      </c>
      <c r="T33">
        <v>52.822385403965136</v>
      </c>
      <c r="U33" s="114">
        <f t="shared" si="2"/>
        <v>221.44000000000003</v>
      </c>
      <c r="V33" s="112">
        <f t="shared" si="3"/>
        <v>0</v>
      </c>
      <c r="Y33">
        <f>BAWANA!AW33+BAWANA!AX33</f>
        <v>24.28</v>
      </c>
      <c r="Z33">
        <f>BAWANA!BD33+BAWANA!BE33</f>
        <v>24.28</v>
      </c>
      <c r="AA33">
        <f>BAWANA!X33+BAWANA!Y33</f>
        <v>24.28</v>
      </c>
      <c r="AB33">
        <f>BAWANA!AE33+BAWANA!AF33</f>
        <v>24.28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221.44</v>
      </c>
      <c r="E34">
        <f>BAWANA!AM34</f>
        <v>0</v>
      </c>
      <c r="F34">
        <f t="shared" si="4"/>
        <v>256</v>
      </c>
      <c r="G34">
        <f t="shared" si="5"/>
        <v>221.44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52.82</v>
      </c>
      <c r="N34">
        <f t="shared" si="0"/>
        <v>221.43</v>
      </c>
      <c r="O34" s="112">
        <f t="shared" si="1"/>
        <v>9.9999999999909051E-3</v>
      </c>
      <c r="P34">
        <v>99.61449848710653</v>
      </c>
      <c r="Q34">
        <v>45.002032244953256</v>
      </c>
      <c r="R34">
        <v>5.0002258049948063</v>
      </c>
      <c r="S34">
        <v>19.000858058980263</v>
      </c>
      <c r="T34">
        <v>52.822385403965136</v>
      </c>
      <c r="U34" s="114">
        <f t="shared" si="2"/>
        <v>221.44000000000003</v>
      </c>
      <c r="V34" s="112">
        <f t="shared" si="3"/>
        <v>0</v>
      </c>
      <c r="Y34">
        <f>BAWANA!AW34+BAWANA!AX34</f>
        <v>24.28</v>
      </c>
      <c r="Z34">
        <f>BAWANA!BD34+BAWANA!BE34</f>
        <v>24.28</v>
      </c>
      <c r="AA34">
        <f>BAWANA!X34+BAWANA!Y34</f>
        <v>24.28</v>
      </c>
      <c r="AB34">
        <f>BAWANA!AE34+BAWANA!AF34</f>
        <v>24.28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221.44</v>
      </c>
      <c r="E35">
        <f>BAWANA!AM35</f>
        <v>0</v>
      </c>
      <c r="F35">
        <f t="shared" si="4"/>
        <v>256</v>
      </c>
      <c r="G35">
        <f t="shared" si="5"/>
        <v>221.44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52.82</v>
      </c>
      <c r="N35">
        <f t="shared" si="0"/>
        <v>221.43</v>
      </c>
      <c r="O35" s="112">
        <f t="shared" si="1"/>
        <v>9.9999999999909051E-3</v>
      </c>
      <c r="P35">
        <v>99.61449848710653</v>
      </c>
      <c r="Q35">
        <v>45.002032244953256</v>
      </c>
      <c r="R35">
        <v>5.0002258049948063</v>
      </c>
      <c r="S35">
        <v>19.000858058980263</v>
      </c>
      <c r="T35">
        <v>52.822385403965136</v>
      </c>
      <c r="U35" s="114">
        <f t="shared" si="2"/>
        <v>221.44000000000003</v>
      </c>
      <c r="V35" s="112">
        <f t="shared" si="3"/>
        <v>0</v>
      </c>
      <c r="Y35">
        <f>BAWANA!AW35+BAWANA!AX35</f>
        <v>24.28</v>
      </c>
      <c r="Z35">
        <f>BAWANA!BD35+BAWANA!BE35</f>
        <v>24.28</v>
      </c>
      <c r="AA35">
        <f>BAWANA!X35+BAWANA!Y35</f>
        <v>24.28</v>
      </c>
      <c r="AB35">
        <f>BAWANA!AE35+BAWANA!AF35</f>
        <v>24.28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221.44</v>
      </c>
      <c r="E36">
        <f>BAWANA!AM36</f>
        <v>0</v>
      </c>
      <c r="F36">
        <f t="shared" si="4"/>
        <v>256</v>
      </c>
      <c r="G36">
        <f t="shared" si="5"/>
        <v>221.44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52.82</v>
      </c>
      <c r="N36">
        <f t="shared" si="0"/>
        <v>221.43</v>
      </c>
      <c r="O36" s="112">
        <f t="shared" si="1"/>
        <v>9.9999999999909051E-3</v>
      </c>
      <c r="P36">
        <v>99.61449848710653</v>
      </c>
      <c r="Q36">
        <v>45.002032244953256</v>
      </c>
      <c r="R36">
        <v>5.0002258049948063</v>
      </c>
      <c r="S36">
        <v>19.000858058980263</v>
      </c>
      <c r="T36">
        <v>52.822385403965136</v>
      </c>
      <c r="U36" s="114">
        <f t="shared" si="2"/>
        <v>221.44000000000003</v>
      </c>
      <c r="V36" s="112">
        <f t="shared" si="3"/>
        <v>0</v>
      </c>
      <c r="Y36">
        <f>BAWANA!AW36+BAWANA!AX36</f>
        <v>24.28</v>
      </c>
      <c r="Z36">
        <f>BAWANA!BD36+BAWANA!BE36</f>
        <v>24.28</v>
      </c>
      <c r="AA36">
        <f>BAWANA!X36+BAWANA!Y36</f>
        <v>24.28</v>
      </c>
      <c r="AB36">
        <f>BAWANA!AE36+BAWANA!AF36</f>
        <v>24.28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221.44</v>
      </c>
      <c r="E37">
        <f>BAWANA!AM37</f>
        <v>0</v>
      </c>
      <c r="F37">
        <f t="shared" si="4"/>
        <v>256</v>
      </c>
      <c r="G37">
        <f t="shared" si="5"/>
        <v>221.44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52.82</v>
      </c>
      <c r="N37">
        <f t="shared" si="0"/>
        <v>221.43</v>
      </c>
      <c r="O37" s="112">
        <f t="shared" si="1"/>
        <v>9.9999999999909051E-3</v>
      </c>
      <c r="P37">
        <v>99.61449848710653</v>
      </c>
      <c r="Q37">
        <v>45.002032244953256</v>
      </c>
      <c r="R37">
        <v>5.0002258049948063</v>
      </c>
      <c r="S37">
        <v>19.000858058980263</v>
      </c>
      <c r="T37">
        <v>52.822385403965136</v>
      </c>
      <c r="U37" s="114">
        <f t="shared" si="2"/>
        <v>221.44000000000003</v>
      </c>
      <c r="V37" s="112">
        <f t="shared" si="3"/>
        <v>0</v>
      </c>
      <c r="Y37">
        <f>BAWANA!AW37+BAWANA!AX37</f>
        <v>24.28</v>
      </c>
      <c r="Z37">
        <f>BAWANA!BD37+BAWANA!BE37</f>
        <v>24.28</v>
      </c>
      <c r="AA37">
        <f>BAWANA!X37+BAWANA!Y37</f>
        <v>24.28</v>
      </c>
      <c r="AB37">
        <f>BAWANA!AE37+BAWANA!AF37</f>
        <v>24.28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221.44</v>
      </c>
      <c r="E38">
        <f>BAWANA!AM38</f>
        <v>0</v>
      </c>
      <c r="F38">
        <f t="shared" si="4"/>
        <v>256</v>
      </c>
      <c r="G38">
        <f t="shared" si="5"/>
        <v>221.44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52.82</v>
      </c>
      <c r="N38">
        <f t="shared" si="0"/>
        <v>221.43</v>
      </c>
      <c r="O38" s="112">
        <f t="shared" si="1"/>
        <v>9.9999999999909051E-3</v>
      </c>
      <c r="P38">
        <v>99.61449848710653</v>
      </c>
      <c r="Q38">
        <v>45.002032244953256</v>
      </c>
      <c r="R38">
        <v>5.0002258049948063</v>
      </c>
      <c r="S38">
        <v>19.000858058980263</v>
      </c>
      <c r="T38">
        <v>52.822385403965136</v>
      </c>
      <c r="U38" s="114">
        <f t="shared" si="2"/>
        <v>221.44000000000003</v>
      </c>
      <c r="V38" s="112">
        <f t="shared" si="3"/>
        <v>0</v>
      </c>
      <c r="Y38">
        <f>BAWANA!AW38+BAWANA!AX38</f>
        <v>24.28</v>
      </c>
      <c r="Z38">
        <f>BAWANA!BD38+BAWANA!BE38</f>
        <v>24.28</v>
      </c>
      <c r="AA38">
        <f>BAWANA!X38+BAWANA!Y38</f>
        <v>24.28</v>
      </c>
      <c r="AB38">
        <f>BAWANA!AE38+BAWANA!AF38</f>
        <v>24.28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221.44</v>
      </c>
      <c r="E39">
        <f>BAWANA!AM39</f>
        <v>0</v>
      </c>
      <c r="F39">
        <f t="shared" si="4"/>
        <v>256</v>
      </c>
      <c r="G39">
        <f t="shared" si="5"/>
        <v>221.44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52.82</v>
      </c>
      <c r="N39">
        <f t="shared" si="0"/>
        <v>221.43</v>
      </c>
      <c r="O39" s="112">
        <f t="shared" si="1"/>
        <v>9.9999999999909051E-3</v>
      </c>
      <c r="P39">
        <v>99.61449848710653</v>
      </c>
      <c r="Q39">
        <v>45.002032244953256</v>
      </c>
      <c r="R39">
        <v>5.0002258049948063</v>
      </c>
      <c r="S39">
        <v>19.000858058980263</v>
      </c>
      <c r="T39">
        <v>52.822385403965136</v>
      </c>
      <c r="U39" s="114">
        <f t="shared" si="2"/>
        <v>221.44000000000003</v>
      </c>
      <c r="V39" s="112">
        <f t="shared" si="3"/>
        <v>0</v>
      </c>
      <c r="Y39">
        <f>BAWANA!AW39+BAWANA!AX39</f>
        <v>24.28</v>
      </c>
      <c r="Z39">
        <f>BAWANA!BD39+BAWANA!BE39</f>
        <v>24.28</v>
      </c>
      <c r="AA39">
        <f>BAWANA!X39+BAWANA!Y39</f>
        <v>24.28</v>
      </c>
      <c r="AB39">
        <f>BAWANA!AE39+BAWANA!AF39</f>
        <v>24.28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221.44</v>
      </c>
      <c r="E40">
        <f>BAWANA!AM40</f>
        <v>0</v>
      </c>
      <c r="F40">
        <f t="shared" si="4"/>
        <v>256</v>
      </c>
      <c r="G40">
        <f t="shared" si="5"/>
        <v>221.44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52.82</v>
      </c>
      <c r="N40">
        <f t="shared" si="0"/>
        <v>221.43</v>
      </c>
      <c r="O40" s="112">
        <f t="shared" si="1"/>
        <v>9.9999999999909051E-3</v>
      </c>
      <c r="P40">
        <v>99.61449848710653</v>
      </c>
      <c r="Q40">
        <v>45.002032244953256</v>
      </c>
      <c r="R40">
        <v>5.0002258049948063</v>
      </c>
      <c r="S40">
        <v>19.000858058980263</v>
      </c>
      <c r="T40">
        <v>52.822385403965136</v>
      </c>
      <c r="U40" s="114">
        <f t="shared" si="2"/>
        <v>221.44000000000003</v>
      </c>
      <c r="V40" s="112">
        <f t="shared" si="3"/>
        <v>0</v>
      </c>
      <c r="Y40">
        <f>BAWANA!AW40+BAWANA!AX40</f>
        <v>24.28</v>
      </c>
      <c r="Z40">
        <f>BAWANA!BD40+BAWANA!BE40</f>
        <v>24.28</v>
      </c>
      <c r="AA40">
        <f>BAWANA!X40+BAWANA!Y40</f>
        <v>24.28</v>
      </c>
      <c r="AB40">
        <f>BAWANA!AE40+BAWANA!AF40</f>
        <v>24.28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221.44</v>
      </c>
      <c r="E41">
        <f>BAWANA!AM41</f>
        <v>0</v>
      </c>
      <c r="F41">
        <f t="shared" si="4"/>
        <v>256</v>
      </c>
      <c r="G41">
        <f t="shared" si="5"/>
        <v>221.44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52.82</v>
      </c>
      <c r="N41">
        <f t="shared" si="0"/>
        <v>221.43</v>
      </c>
      <c r="O41" s="112">
        <f t="shared" si="1"/>
        <v>9.9999999999909051E-3</v>
      </c>
      <c r="P41">
        <v>99.61449848710653</v>
      </c>
      <c r="Q41">
        <v>45.002032244953256</v>
      </c>
      <c r="R41">
        <v>5.0002258049948063</v>
      </c>
      <c r="S41">
        <v>19.000858058980263</v>
      </c>
      <c r="T41">
        <v>52.822385403965136</v>
      </c>
      <c r="U41" s="114">
        <f t="shared" si="2"/>
        <v>221.44000000000003</v>
      </c>
      <c r="V41" s="112">
        <f t="shared" si="3"/>
        <v>0</v>
      </c>
      <c r="Y41">
        <f>BAWANA!AW41+BAWANA!AX41</f>
        <v>24.28</v>
      </c>
      <c r="Z41">
        <f>BAWANA!BD41+BAWANA!BE41</f>
        <v>24.28</v>
      </c>
      <c r="AA41">
        <f>BAWANA!X41+BAWANA!Y41</f>
        <v>24.28</v>
      </c>
      <c r="AB41">
        <f>BAWANA!AE41+BAWANA!AF41</f>
        <v>24.28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221.44</v>
      </c>
      <c r="E42">
        <f>BAWANA!AM42</f>
        <v>0</v>
      </c>
      <c r="F42">
        <f t="shared" si="4"/>
        <v>256</v>
      </c>
      <c r="G42">
        <f t="shared" si="5"/>
        <v>221.44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52.82</v>
      </c>
      <c r="N42">
        <f t="shared" si="0"/>
        <v>221.43</v>
      </c>
      <c r="O42" s="112">
        <f t="shared" si="1"/>
        <v>9.9999999999909051E-3</v>
      </c>
      <c r="P42">
        <v>99.61449848710653</v>
      </c>
      <c r="Q42">
        <v>45.002032244953256</v>
      </c>
      <c r="R42">
        <v>5.0002258049948063</v>
      </c>
      <c r="S42">
        <v>19.000858058980263</v>
      </c>
      <c r="T42">
        <v>52.822385403965136</v>
      </c>
      <c r="U42" s="114">
        <f t="shared" si="2"/>
        <v>221.44000000000003</v>
      </c>
      <c r="V42" s="112">
        <f t="shared" si="3"/>
        <v>0</v>
      </c>
      <c r="Y42">
        <f>BAWANA!AW42+BAWANA!AX42</f>
        <v>24.28</v>
      </c>
      <c r="Z42">
        <f>BAWANA!BD42+BAWANA!BE42</f>
        <v>24.28</v>
      </c>
      <c r="AA42">
        <f>BAWANA!X42+BAWANA!Y42</f>
        <v>24.28</v>
      </c>
      <c r="AB42">
        <f>BAWANA!AE42+BAWANA!AF42</f>
        <v>24.28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221.44</v>
      </c>
      <c r="E43">
        <f>BAWANA!AM43</f>
        <v>0</v>
      </c>
      <c r="F43">
        <f t="shared" si="4"/>
        <v>256</v>
      </c>
      <c r="G43">
        <f t="shared" si="5"/>
        <v>221.44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52.82</v>
      </c>
      <c r="N43">
        <f t="shared" si="0"/>
        <v>221.43</v>
      </c>
      <c r="O43" s="112">
        <f t="shared" si="1"/>
        <v>9.9999999999909051E-3</v>
      </c>
      <c r="P43">
        <v>99.61449848710653</v>
      </c>
      <c r="Q43">
        <v>45.002032244953256</v>
      </c>
      <c r="R43">
        <v>5.0002258049948063</v>
      </c>
      <c r="S43">
        <v>19.000858058980263</v>
      </c>
      <c r="T43">
        <v>52.822385403965136</v>
      </c>
      <c r="U43" s="114">
        <f t="shared" si="2"/>
        <v>221.44000000000003</v>
      </c>
      <c r="V43" s="112">
        <f t="shared" si="3"/>
        <v>0</v>
      </c>
      <c r="Y43">
        <f>BAWANA!AW43+BAWANA!AX43</f>
        <v>24.28</v>
      </c>
      <c r="Z43">
        <f>BAWANA!BD43+BAWANA!BE43</f>
        <v>24.28</v>
      </c>
      <c r="AA43">
        <f>BAWANA!X43+BAWANA!Y43</f>
        <v>24.28</v>
      </c>
      <c r="AB43">
        <f>BAWANA!AE43+BAWANA!AF43</f>
        <v>24.28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221.44</v>
      </c>
      <c r="E44">
        <f>BAWANA!AM44</f>
        <v>0</v>
      </c>
      <c r="F44">
        <f t="shared" si="4"/>
        <v>256</v>
      </c>
      <c r="G44">
        <f t="shared" si="5"/>
        <v>221.44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52.82</v>
      </c>
      <c r="N44">
        <f t="shared" si="0"/>
        <v>221.43</v>
      </c>
      <c r="O44" s="112">
        <f t="shared" si="1"/>
        <v>9.9999999999909051E-3</v>
      </c>
      <c r="P44">
        <v>99.61449848710653</v>
      </c>
      <c r="Q44">
        <v>45.002032244953256</v>
      </c>
      <c r="R44">
        <v>5.0002258049948063</v>
      </c>
      <c r="S44">
        <v>19.000858058980263</v>
      </c>
      <c r="T44">
        <v>52.822385403965136</v>
      </c>
      <c r="U44" s="114">
        <f t="shared" si="2"/>
        <v>221.44000000000003</v>
      </c>
      <c r="V44" s="112">
        <f t="shared" si="3"/>
        <v>0</v>
      </c>
      <c r="Y44">
        <f>BAWANA!AW44+BAWANA!AX44</f>
        <v>24.28</v>
      </c>
      <c r="Z44">
        <f>BAWANA!BD44+BAWANA!BE44</f>
        <v>24.28</v>
      </c>
      <c r="AA44">
        <f>BAWANA!X44+BAWANA!Y44</f>
        <v>24.28</v>
      </c>
      <c r="AB44">
        <f>BAWANA!AE44+BAWANA!AF44</f>
        <v>24.28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221.44</v>
      </c>
      <c r="E45">
        <f>BAWANA!AM45</f>
        <v>0</v>
      </c>
      <c r="F45">
        <f t="shared" si="4"/>
        <v>256</v>
      </c>
      <c r="G45">
        <f t="shared" si="5"/>
        <v>221.44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52.82</v>
      </c>
      <c r="N45">
        <f t="shared" si="0"/>
        <v>221.43</v>
      </c>
      <c r="O45" s="112">
        <f t="shared" si="1"/>
        <v>9.9999999999909051E-3</v>
      </c>
      <c r="P45">
        <v>99.61449848710653</v>
      </c>
      <c r="Q45">
        <v>45.002032244953256</v>
      </c>
      <c r="R45">
        <v>5.0002258049948063</v>
      </c>
      <c r="S45">
        <v>19.000858058980263</v>
      </c>
      <c r="T45">
        <v>52.822385403965136</v>
      </c>
      <c r="U45" s="114">
        <f t="shared" si="2"/>
        <v>221.44000000000003</v>
      </c>
      <c r="V45" s="112">
        <f t="shared" si="3"/>
        <v>0</v>
      </c>
      <c r="Y45">
        <f>BAWANA!AW45+BAWANA!AX45</f>
        <v>24.28</v>
      </c>
      <c r="Z45">
        <f>BAWANA!BD45+BAWANA!BE45</f>
        <v>24.28</v>
      </c>
      <c r="AA45">
        <f>BAWANA!X45+BAWANA!Y45</f>
        <v>24.28</v>
      </c>
      <c r="AB45">
        <f>BAWANA!AE45+BAWANA!AF45</f>
        <v>24.28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221.44</v>
      </c>
      <c r="E46">
        <f>BAWANA!AM46</f>
        <v>0</v>
      </c>
      <c r="F46">
        <f t="shared" si="4"/>
        <v>256</v>
      </c>
      <c r="G46">
        <f t="shared" si="5"/>
        <v>221.44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52.82</v>
      </c>
      <c r="N46">
        <f t="shared" si="0"/>
        <v>221.43</v>
      </c>
      <c r="O46" s="112">
        <f t="shared" si="1"/>
        <v>9.9999999999909051E-3</v>
      </c>
      <c r="P46">
        <v>99.61449848710653</v>
      </c>
      <c r="Q46">
        <v>45.002032244953256</v>
      </c>
      <c r="R46">
        <v>5.0002258049948063</v>
      </c>
      <c r="S46">
        <v>19.000858058980263</v>
      </c>
      <c r="T46">
        <v>52.822385403965136</v>
      </c>
      <c r="U46" s="114">
        <f t="shared" si="2"/>
        <v>221.44000000000003</v>
      </c>
      <c r="V46" s="112">
        <f t="shared" si="3"/>
        <v>0</v>
      </c>
      <c r="Y46">
        <f>BAWANA!AW46+BAWANA!AX46</f>
        <v>24.28</v>
      </c>
      <c r="Z46">
        <f>BAWANA!BD46+BAWANA!BE46</f>
        <v>24.28</v>
      </c>
      <c r="AA46">
        <f>BAWANA!X46+BAWANA!Y46</f>
        <v>24.28</v>
      </c>
      <c r="AB46">
        <f>BAWANA!AE46+BAWANA!AF46</f>
        <v>24.28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221.44</v>
      </c>
      <c r="E47">
        <f>BAWANA!AM47</f>
        <v>0</v>
      </c>
      <c r="F47">
        <f t="shared" si="4"/>
        <v>256</v>
      </c>
      <c r="G47">
        <f t="shared" si="5"/>
        <v>221.44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52.82</v>
      </c>
      <c r="N47">
        <f t="shared" si="0"/>
        <v>221.43</v>
      </c>
      <c r="O47" s="112">
        <f t="shared" si="1"/>
        <v>9.9999999999909051E-3</v>
      </c>
      <c r="P47">
        <v>99.61449848710653</v>
      </c>
      <c r="Q47">
        <v>45.002032244953256</v>
      </c>
      <c r="R47">
        <v>5.0002258049948063</v>
      </c>
      <c r="S47">
        <v>19.000858058980263</v>
      </c>
      <c r="T47">
        <v>52.822385403965136</v>
      </c>
      <c r="U47" s="114">
        <f t="shared" si="2"/>
        <v>221.44000000000003</v>
      </c>
      <c r="V47" s="112">
        <f t="shared" si="3"/>
        <v>0</v>
      </c>
      <c r="Y47">
        <f>BAWANA!AW47+BAWANA!AX47</f>
        <v>24.28</v>
      </c>
      <c r="Z47">
        <f>BAWANA!BD47+BAWANA!BE47</f>
        <v>24.28</v>
      </c>
      <c r="AA47">
        <f>BAWANA!X47+BAWANA!Y47</f>
        <v>24.28</v>
      </c>
      <c r="AB47">
        <f>BAWANA!AE47+BAWANA!AF47</f>
        <v>24.28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221.44</v>
      </c>
      <c r="E48">
        <f>BAWANA!AM48</f>
        <v>0</v>
      </c>
      <c r="F48">
        <f t="shared" si="4"/>
        <v>256</v>
      </c>
      <c r="G48">
        <f t="shared" si="5"/>
        <v>221.44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52.82</v>
      </c>
      <c r="N48">
        <f t="shared" si="0"/>
        <v>221.43</v>
      </c>
      <c r="O48" s="112">
        <f t="shared" si="1"/>
        <v>9.9999999999909051E-3</v>
      </c>
      <c r="P48">
        <v>99.61449848710653</v>
      </c>
      <c r="Q48">
        <v>45.002032244953256</v>
      </c>
      <c r="R48">
        <v>5.0002258049948063</v>
      </c>
      <c r="S48">
        <v>19.000858058980263</v>
      </c>
      <c r="T48">
        <v>52.822385403965136</v>
      </c>
      <c r="U48" s="114">
        <f t="shared" si="2"/>
        <v>221.44000000000003</v>
      </c>
      <c r="V48" s="112">
        <f t="shared" si="3"/>
        <v>0</v>
      </c>
      <c r="Y48">
        <f>BAWANA!AW48+BAWANA!AX48</f>
        <v>24.28</v>
      </c>
      <c r="Z48">
        <f>BAWANA!BD48+BAWANA!BE48</f>
        <v>24.28</v>
      </c>
      <c r="AA48">
        <f>BAWANA!X48+BAWANA!Y48</f>
        <v>24.28</v>
      </c>
      <c r="AB48">
        <f>BAWANA!AE48+BAWANA!AF48</f>
        <v>24.28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221.44</v>
      </c>
      <c r="E49">
        <f>BAWANA!AM49</f>
        <v>0</v>
      </c>
      <c r="F49">
        <f t="shared" si="4"/>
        <v>256</v>
      </c>
      <c r="G49">
        <f t="shared" si="5"/>
        <v>221.44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52.82</v>
      </c>
      <c r="N49">
        <f t="shared" si="0"/>
        <v>221.43</v>
      </c>
      <c r="O49" s="112">
        <f t="shared" si="1"/>
        <v>9.9999999999909051E-3</v>
      </c>
      <c r="P49">
        <v>99.61449848710653</v>
      </c>
      <c r="Q49">
        <v>45.002032244953256</v>
      </c>
      <c r="R49">
        <v>5.0002258049948063</v>
      </c>
      <c r="S49">
        <v>19.000858058980263</v>
      </c>
      <c r="T49">
        <v>52.822385403965136</v>
      </c>
      <c r="U49" s="114">
        <f t="shared" si="2"/>
        <v>221.44000000000003</v>
      </c>
      <c r="V49" s="112">
        <f t="shared" si="3"/>
        <v>0</v>
      </c>
      <c r="Y49">
        <f>BAWANA!AW49+BAWANA!AX49</f>
        <v>24.28</v>
      </c>
      <c r="Z49">
        <f>BAWANA!BD49+BAWANA!BE49</f>
        <v>24.28</v>
      </c>
      <c r="AA49">
        <f>BAWANA!X49+BAWANA!Y49</f>
        <v>24.28</v>
      </c>
      <c r="AB49">
        <f>BAWANA!AE49+BAWANA!AF49</f>
        <v>24.28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221.44</v>
      </c>
      <c r="E50">
        <f>BAWANA!AM50</f>
        <v>0</v>
      </c>
      <c r="F50">
        <f t="shared" si="4"/>
        <v>256</v>
      </c>
      <c r="G50">
        <f t="shared" si="5"/>
        <v>221.44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52.82</v>
      </c>
      <c r="N50">
        <f t="shared" si="0"/>
        <v>221.43</v>
      </c>
      <c r="O50" s="112">
        <f t="shared" si="1"/>
        <v>9.9999999999909051E-3</v>
      </c>
      <c r="P50">
        <v>99.61449848710653</v>
      </c>
      <c r="Q50">
        <v>45.002032244953256</v>
      </c>
      <c r="R50">
        <v>5.0002258049948063</v>
      </c>
      <c r="S50">
        <v>19.000858058980263</v>
      </c>
      <c r="T50">
        <v>52.822385403965136</v>
      </c>
      <c r="U50" s="114">
        <f t="shared" si="2"/>
        <v>221.44000000000003</v>
      </c>
      <c r="V50" s="112">
        <f t="shared" si="3"/>
        <v>0</v>
      </c>
      <c r="Y50">
        <f>BAWANA!AW50+BAWANA!AX50</f>
        <v>24.28</v>
      </c>
      <c r="Z50">
        <f>BAWANA!BD50+BAWANA!BE50</f>
        <v>24.28</v>
      </c>
      <c r="AA50">
        <f>BAWANA!X50+BAWANA!Y50</f>
        <v>24.28</v>
      </c>
      <c r="AB50">
        <f>BAWANA!AE50+BAWANA!AF50</f>
        <v>24.28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221.44</v>
      </c>
      <c r="E51">
        <f>BAWANA!AM51</f>
        <v>0</v>
      </c>
      <c r="F51">
        <f t="shared" si="4"/>
        <v>256</v>
      </c>
      <c r="G51">
        <f t="shared" si="5"/>
        <v>221.44</v>
      </c>
      <c r="H51" s="112"/>
      <c r="I51">
        <f>BRPL_EOD!AI51+BRPL_EOD!AJ51</f>
        <v>99.61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52.82</v>
      </c>
      <c r="N51">
        <f t="shared" si="0"/>
        <v>221.43</v>
      </c>
      <c r="O51" s="112">
        <f t="shared" si="1"/>
        <v>9.9999999999909051E-3</v>
      </c>
      <c r="P51">
        <v>99.61449848710653</v>
      </c>
      <c r="Q51">
        <v>45.002032244953256</v>
      </c>
      <c r="R51">
        <v>5.0002258049948063</v>
      </c>
      <c r="S51">
        <v>19.000858058980263</v>
      </c>
      <c r="T51">
        <v>52.822385403965136</v>
      </c>
      <c r="U51" s="114">
        <f t="shared" si="2"/>
        <v>221.44000000000003</v>
      </c>
      <c r="V51" s="112">
        <f t="shared" si="3"/>
        <v>0</v>
      </c>
      <c r="Y51">
        <f>BAWANA!AW51+BAWANA!AX51</f>
        <v>24.28</v>
      </c>
      <c r="Z51">
        <f>BAWANA!BD51+BAWANA!BE51</f>
        <v>24.28</v>
      </c>
      <c r="AA51">
        <f>BAWANA!X51+BAWANA!Y51</f>
        <v>24.28</v>
      </c>
      <c r="AB51">
        <f>BAWANA!AE51+BAWANA!AF51</f>
        <v>24.28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221.44</v>
      </c>
      <c r="E52">
        <f>BAWANA!AM52</f>
        <v>0</v>
      </c>
      <c r="F52">
        <f t="shared" si="4"/>
        <v>256</v>
      </c>
      <c r="G52">
        <f t="shared" si="5"/>
        <v>221.44</v>
      </c>
      <c r="H52" s="112"/>
      <c r="I52">
        <f>BRPL_EOD!AI52+BRPL_EOD!AJ52</f>
        <v>99.61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52.82</v>
      </c>
      <c r="N52">
        <f t="shared" si="0"/>
        <v>221.43</v>
      </c>
      <c r="O52" s="112">
        <f t="shared" si="1"/>
        <v>9.9999999999909051E-3</v>
      </c>
      <c r="P52">
        <v>99.61449848710653</v>
      </c>
      <c r="Q52">
        <v>45.002032244953256</v>
      </c>
      <c r="R52">
        <v>5.0002258049948063</v>
      </c>
      <c r="S52">
        <v>19.000858058980263</v>
      </c>
      <c r="T52">
        <v>52.822385403965136</v>
      </c>
      <c r="U52" s="114">
        <f t="shared" si="2"/>
        <v>221.44000000000003</v>
      </c>
      <c r="V52" s="112">
        <f t="shared" si="3"/>
        <v>0</v>
      </c>
      <c r="Y52">
        <f>BAWANA!AW52+BAWANA!AX52</f>
        <v>24.28</v>
      </c>
      <c r="Z52">
        <f>BAWANA!BD52+BAWANA!BE52</f>
        <v>24.28</v>
      </c>
      <c r="AA52">
        <f>BAWANA!X52+BAWANA!Y52</f>
        <v>24.28</v>
      </c>
      <c r="AB52">
        <f>BAWANA!AE52+BAWANA!AF52</f>
        <v>24.28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221.44</v>
      </c>
      <c r="E53">
        <f>BAWANA!AM53</f>
        <v>0</v>
      </c>
      <c r="F53">
        <f t="shared" si="4"/>
        <v>256</v>
      </c>
      <c r="G53">
        <f t="shared" si="5"/>
        <v>221.44</v>
      </c>
      <c r="H53" s="112"/>
      <c r="I53">
        <f>BRPL_EOD!AI53+BRPL_EOD!AJ53</f>
        <v>99.61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52.82</v>
      </c>
      <c r="N53">
        <f t="shared" si="0"/>
        <v>221.43</v>
      </c>
      <c r="O53" s="112">
        <f t="shared" si="1"/>
        <v>9.9999999999909051E-3</v>
      </c>
      <c r="P53">
        <v>99.61449848710653</v>
      </c>
      <c r="Q53">
        <v>45.002032244953256</v>
      </c>
      <c r="R53">
        <v>5.0002258049948063</v>
      </c>
      <c r="S53">
        <v>19.000858058980263</v>
      </c>
      <c r="T53">
        <v>52.822385403965136</v>
      </c>
      <c r="U53" s="114">
        <f t="shared" si="2"/>
        <v>221.44000000000003</v>
      </c>
      <c r="V53" s="112">
        <f t="shared" si="3"/>
        <v>0</v>
      </c>
      <c r="Y53">
        <f>BAWANA!AW53+BAWANA!AX53</f>
        <v>24.28</v>
      </c>
      <c r="Z53">
        <f>BAWANA!BD53+BAWANA!BE53</f>
        <v>24.28</v>
      </c>
      <c r="AA53">
        <f>BAWANA!X53+BAWANA!Y53</f>
        <v>24.28</v>
      </c>
      <c r="AB53">
        <f>BAWANA!AE53+BAWANA!AF53</f>
        <v>24.28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221.44</v>
      </c>
      <c r="E54">
        <f>BAWANA!AM54</f>
        <v>0</v>
      </c>
      <c r="F54">
        <f t="shared" si="4"/>
        <v>256</v>
      </c>
      <c r="G54">
        <f t="shared" si="5"/>
        <v>221.44</v>
      </c>
      <c r="H54" s="112"/>
      <c r="I54">
        <f>BRPL_EOD!AI54+BRPL_EOD!AJ54</f>
        <v>99.61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52.82</v>
      </c>
      <c r="N54">
        <f t="shared" si="0"/>
        <v>221.43</v>
      </c>
      <c r="O54" s="112">
        <f t="shared" si="1"/>
        <v>9.9999999999909051E-3</v>
      </c>
      <c r="P54">
        <v>99.61449848710653</v>
      </c>
      <c r="Q54">
        <v>45.002032244953256</v>
      </c>
      <c r="R54">
        <v>5.0002258049948063</v>
      </c>
      <c r="S54">
        <v>19.000858058980263</v>
      </c>
      <c r="T54">
        <v>52.822385403965136</v>
      </c>
      <c r="U54" s="114">
        <f t="shared" si="2"/>
        <v>221.44000000000003</v>
      </c>
      <c r="V54" s="112">
        <f t="shared" si="3"/>
        <v>0</v>
      </c>
      <c r="Y54">
        <f>BAWANA!AW54+BAWANA!AX54</f>
        <v>24.28</v>
      </c>
      <c r="Z54">
        <f>BAWANA!BD54+BAWANA!BE54</f>
        <v>24.28</v>
      </c>
      <c r="AA54">
        <f>BAWANA!X54+BAWANA!Y54</f>
        <v>24.28</v>
      </c>
      <c r="AB54">
        <f>BAWANA!AE54+BAWANA!AF54</f>
        <v>24.28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221.44</v>
      </c>
      <c r="E55">
        <f>BAWANA!AM55</f>
        <v>0</v>
      </c>
      <c r="F55">
        <f t="shared" si="4"/>
        <v>256</v>
      </c>
      <c r="G55">
        <f t="shared" si="5"/>
        <v>221.44</v>
      </c>
      <c r="H55" s="112"/>
      <c r="I55">
        <f>BRPL_EOD!AI55+BRPL_EOD!AJ55</f>
        <v>99.61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52.82</v>
      </c>
      <c r="N55">
        <f t="shared" si="0"/>
        <v>221.43</v>
      </c>
      <c r="O55" s="112">
        <f t="shared" si="1"/>
        <v>9.9999999999909051E-3</v>
      </c>
      <c r="P55">
        <v>99.61449848710653</v>
      </c>
      <c r="Q55">
        <v>45.002032244953256</v>
      </c>
      <c r="R55">
        <v>5.0002258049948063</v>
      </c>
      <c r="S55">
        <v>19.000858058980263</v>
      </c>
      <c r="T55">
        <v>52.822385403965136</v>
      </c>
      <c r="U55" s="114">
        <f t="shared" si="2"/>
        <v>221.44000000000003</v>
      </c>
      <c r="V55" s="112">
        <f t="shared" si="3"/>
        <v>0</v>
      </c>
      <c r="Y55">
        <f>BAWANA!AW55+BAWANA!AX55</f>
        <v>24.28</v>
      </c>
      <c r="Z55">
        <f>BAWANA!BD55+BAWANA!BE55</f>
        <v>24.28</v>
      </c>
      <c r="AA55">
        <f>BAWANA!X55+BAWANA!Y55</f>
        <v>24.28</v>
      </c>
      <c r="AB55">
        <f>BAWANA!AE55+BAWANA!AF55</f>
        <v>24.28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221.44</v>
      </c>
      <c r="E56">
        <f>BAWANA!AM56</f>
        <v>0</v>
      </c>
      <c r="F56">
        <f t="shared" si="4"/>
        <v>256</v>
      </c>
      <c r="G56">
        <f t="shared" si="5"/>
        <v>221.44</v>
      </c>
      <c r="H56" s="112"/>
      <c r="I56">
        <f>BRPL_EOD!AI56+BRPL_EOD!AJ56</f>
        <v>99.61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52.82</v>
      </c>
      <c r="N56">
        <f t="shared" si="0"/>
        <v>221.43</v>
      </c>
      <c r="O56" s="112">
        <f t="shared" si="1"/>
        <v>9.9999999999909051E-3</v>
      </c>
      <c r="P56">
        <v>99.61449848710653</v>
      </c>
      <c r="Q56">
        <v>45.002032244953256</v>
      </c>
      <c r="R56">
        <v>5.0002258049948063</v>
      </c>
      <c r="S56">
        <v>19.000858058980263</v>
      </c>
      <c r="T56">
        <v>52.822385403965136</v>
      </c>
      <c r="U56" s="114">
        <f t="shared" si="2"/>
        <v>221.44000000000003</v>
      </c>
      <c r="V56" s="112">
        <f t="shared" si="3"/>
        <v>0</v>
      </c>
      <c r="Y56">
        <f>BAWANA!AW56+BAWANA!AX56</f>
        <v>24.28</v>
      </c>
      <c r="Z56">
        <f>BAWANA!BD56+BAWANA!BE56</f>
        <v>24.28</v>
      </c>
      <c r="AA56">
        <f>BAWANA!X56+BAWANA!Y56</f>
        <v>24.28</v>
      </c>
      <c r="AB56">
        <f>BAWANA!AE56+BAWANA!AF56</f>
        <v>24.28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221.44</v>
      </c>
      <c r="E57">
        <f>BAWANA!AM57</f>
        <v>0</v>
      </c>
      <c r="F57">
        <f t="shared" si="4"/>
        <v>256</v>
      </c>
      <c r="G57">
        <f t="shared" si="5"/>
        <v>221.44</v>
      </c>
      <c r="H57" s="112"/>
      <c r="I57">
        <f>BRPL_EOD!AI57+BRPL_EOD!AJ57</f>
        <v>99.61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52.82</v>
      </c>
      <c r="N57">
        <f t="shared" si="0"/>
        <v>221.43</v>
      </c>
      <c r="O57" s="112">
        <f t="shared" si="1"/>
        <v>9.9999999999909051E-3</v>
      </c>
      <c r="P57">
        <v>99.61449848710653</v>
      </c>
      <c r="Q57">
        <v>45.002032244953256</v>
      </c>
      <c r="R57">
        <v>5.0002258049948063</v>
      </c>
      <c r="S57">
        <v>19.000858058980263</v>
      </c>
      <c r="T57">
        <v>52.822385403965136</v>
      </c>
      <c r="U57" s="114">
        <f t="shared" si="2"/>
        <v>221.44000000000003</v>
      </c>
      <c r="V57" s="112">
        <f t="shared" si="3"/>
        <v>0</v>
      </c>
      <c r="Y57">
        <f>BAWANA!AW57+BAWANA!AX57</f>
        <v>24.28</v>
      </c>
      <c r="Z57">
        <f>BAWANA!BD57+BAWANA!BE57</f>
        <v>24.28</v>
      </c>
      <c r="AA57">
        <f>BAWANA!X57+BAWANA!Y57</f>
        <v>24.28</v>
      </c>
      <c r="AB57">
        <f>BAWANA!AE57+BAWANA!AF57</f>
        <v>24.28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221.44</v>
      </c>
      <c r="E58">
        <f>BAWANA!AM58</f>
        <v>0</v>
      </c>
      <c r="F58">
        <f t="shared" si="4"/>
        <v>256</v>
      </c>
      <c r="G58">
        <f t="shared" si="5"/>
        <v>221.44</v>
      </c>
      <c r="H58" s="112"/>
      <c r="I58">
        <f>BRPL_EOD!AI58+BRPL_EOD!AJ58</f>
        <v>99.61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52.82</v>
      </c>
      <c r="N58">
        <f t="shared" si="0"/>
        <v>221.43</v>
      </c>
      <c r="O58" s="112">
        <f t="shared" si="1"/>
        <v>9.9999999999909051E-3</v>
      </c>
      <c r="P58">
        <v>99.61449848710653</v>
      </c>
      <c r="Q58">
        <v>45.002032244953256</v>
      </c>
      <c r="R58">
        <v>5.0002258049948063</v>
      </c>
      <c r="S58">
        <v>19.000858058980263</v>
      </c>
      <c r="T58">
        <v>52.822385403965136</v>
      </c>
      <c r="U58" s="114">
        <f t="shared" si="2"/>
        <v>221.44000000000003</v>
      </c>
      <c r="V58" s="112">
        <f t="shared" si="3"/>
        <v>0</v>
      </c>
      <c r="Y58">
        <f>BAWANA!AW58+BAWANA!AX58</f>
        <v>24.28</v>
      </c>
      <c r="Z58">
        <f>BAWANA!BD58+BAWANA!BE58</f>
        <v>24.28</v>
      </c>
      <c r="AA58">
        <f>BAWANA!X58+BAWANA!Y58</f>
        <v>24.28</v>
      </c>
      <c r="AB58">
        <f>BAWANA!AE58+BAWANA!AF58</f>
        <v>24.28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221.44</v>
      </c>
      <c r="E59">
        <f>BAWANA!AM59</f>
        <v>0</v>
      </c>
      <c r="F59">
        <f t="shared" si="4"/>
        <v>256</v>
      </c>
      <c r="G59">
        <f t="shared" si="5"/>
        <v>221.44</v>
      </c>
      <c r="H59" s="112"/>
      <c r="I59">
        <f>BRPL_EOD!AI59+BRPL_EOD!AJ59</f>
        <v>99.61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52.82</v>
      </c>
      <c r="N59">
        <f t="shared" si="0"/>
        <v>221.43</v>
      </c>
      <c r="O59" s="112">
        <f t="shared" si="1"/>
        <v>9.9999999999909051E-3</v>
      </c>
      <c r="P59">
        <v>99.61449848710653</v>
      </c>
      <c r="Q59">
        <v>45.002032244953256</v>
      </c>
      <c r="R59">
        <v>5.0002258049948063</v>
      </c>
      <c r="S59">
        <v>19.000858058980263</v>
      </c>
      <c r="T59">
        <v>52.822385403965136</v>
      </c>
      <c r="U59" s="114">
        <f t="shared" si="2"/>
        <v>221.44000000000003</v>
      </c>
      <c r="V59" s="112">
        <f t="shared" si="3"/>
        <v>0</v>
      </c>
      <c r="Y59">
        <f>BAWANA!AW59+BAWANA!AX59</f>
        <v>24.28</v>
      </c>
      <c r="Z59">
        <f>BAWANA!BD59+BAWANA!BE59</f>
        <v>24.28</v>
      </c>
      <c r="AA59">
        <f>BAWANA!X59+BAWANA!Y59</f>
        <v>24.28</v>
      </c>
      <c r="AB59">
        <f>BAWANA!AE59+BAWANA!AF59</f>
        <v>24.28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221.44</v>
      </c>
      <c r="E60">
        <f>BAWANA!AM60</f>
        <v>0</v>
      </c>
      <c r="F60">
        <f t="shared" si="4"/>
        <v>256</v>
      </c>
      <c r="G60">
        <f t="shared" si="5"/>
        <v>221.44</v>
      </c>
      <c r="H60" s="112"/>
      <c r="I60">
        <f>BRPL_EOD!AI60+BRPL_EOD!AJ60</f>
        <v>99.61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52.82</v>
      </c>
      <c r="N60">
        <f t="shared" si="0"/>
        <v>221.43</v>
      </c>
      <c r="O60" s="112">
        <f t="shared" si="1"/>
        <v>9.9999999999909051E-3</v>
      </c>
      <c r="P60">
        <v>99.61449848710653</v>
      </c>
      <c r="Q60">
        <v>45.002032244953256</v>
      </c>
      <c r="R60">
        <v>5.0002258049948063</v>
      </c>
      <c r="S60">
        <v>19.000858058980263</v>
      </c>
      <c r="T60">
        <v>52.822385403965136</v>
      </c>
      <c r="U60" s="114">
        <f t="shared" si="2"/>
        <v>221.44000000000003</v>
      </c>
      <c r="V60" s="112">
        <f t="shared" si="3"/>
        <v>0</v>
      </c>
      <c r="Y60">
        <f>BAWANA!AW60+BAWANA!AX60</f>
        <v>24.28</v>
      </c>
      <c r="Z60">
        <f>BAWANA!BD60+BAWANA!BE60</f>
        <v>24.28</v>
      </c>
      <c r="AA60">
        <f>BAWANA!X60+BAWANA!Y60</f>
        <v>24.28</v>
      </c>
      <c r="AB60">
        <f>BAWANA!AE60+BAWANA!AF60</f>
        <v>24.28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221.44</v>
      </c>
      <c r="E61">
        <f>BAWANA!AM61</f>
        <v>0</v>
      </c>
      <c r="F61">
        <f t="shared" si="4"/>
        <v>256</v>
      </c>
      <c r="G61">
        <f t="shared" si="5"/>
        <v>221.44</v>
      </c>
      <c r="H61" s="112"/>
      <c r="I61">
        <f>BRPL_EOD!AI61+BRPL_EOD!AJ61</f>
        <v>99.61</v>
      </c>
      <c r="J61">
        <f>BYPL_EOD!AI61+BYPL_EOD!AJ61</f>
        <v>45</v>
      </c>
      <c r="K61">
        <f>MES_EOD!AI61+MES_EOD!AJ61</f>
        <v>5</v>
      </c>
      <c r="L61">
        <f>NDMC_EOD!AI61+NDMC_EOD!AJ61</f>
        <v>19</v>
      </c>
      <c r="M61">
        <f>TPDDL_EOD!AI61+TPDDL_EOD!AJ61</f>
        <v>52.82</v>
      </c>
      <c r="N61">
        <f t="shared" si="0"/>
        <v>221.43</v>
      </c>
      <c r="O61" s="112">
        <f t="shared" si="1"/>
        <v>9.9999999999909051E-3</v>
      </c>
      <c r="P61">
        <v>99.61449848710653</v>
      </c>
      <c r="Q61">
        <v>45.002032244953256</v>
      </c>
      <c r="R61">
        <v>5.0002258049948063</v>
      </c>
      <c r="S61">
        <v>19.000858058980263</v>
      </c>
      <c r="T61">
        <v>52.822385403965136</v>
      </c>
      <c r="U61" s="114">
        <f t="shared" si="2"/>
        <v>221.44000000000003</v>
      </c>
      <c r="V61" s="112">
        <f t="shared" si="3"/>
        <v>0</v>
      </c>
      <c r="Y61">
        <f>BAWANA!AW61+BAWANA!AX61</f>
        <v>24.28</v>
      </c>
      <c r="Z61">
        <f>BAWANA!BD61+BAWANA!BE61</f>
        <v>24.28</v>
      </c>
      <c r="AA61">
        <f>BAWANA!X61+BAWANA!Y61</f>
        <v>24.28</v>
      </c>
      <c r="AB61">
        <f>BAWANA!AE61+BAWANA!AF61</f>
        <v>24.28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221.44</v>
      </c>
      <c r="E62">
        <f>BAWANA!AM62</f>
        <v>0</v>
      </c>
      <c r="F62">
        <f t="shared" si="4"/>
        <v>256</v>
      </c>
      <c r="G62">
        <f t="shared" si="5"/>
        <v>221.44</v>
      </c>
      <c r="H62" s="112"/>
      <c r="I62">
        <f>BRPL_EOD!AI62+BRPL_EOD!AJ62</f>
        <v>99.61</v>
      </c>
      <c r="J62">
        <f>BYPL_EOD!AI62+BYPL_EOD!AJ62</f>
        <v>45</v>
      </c>
      <c r="K62">
        <f>MES_EOD!AI62+MES_EOD!AJ62</f>
        <v>5</v>
      </c>
      <c r="L62">
        <f>NDMC_EOD!AI62+NDMC_EOD!AJ62</f>
        <v>19</v>
      </c>
      <c r="M62">
        <f>TPDDL_EOD!AI62+TPDDL_EOD!AJ62</f>
        <v>52.82</v>
      </c>
      <c r="N62">
        <f t="shared" si="0"/>
        <v>221.43</v>
      </c>
      <c r="O62" s="112">
        <f t="shared" si="1"/>
        <v>9.9999999999909051E-3</v>
      </c>
      <c r="P62">
        <v>99.61449848710653</v>
      </c>
      <c r="Q62">
        <v>45.002032244953256</v>
      </c>
      <c r="R62">
        <v>5.0002258049948063</v>
      </c>
      <c r="S62">
        <v>19.000858058980263</v>
      </c>
      <c r="T62">
        <v>52.822385403965136</v>
      </c>
      <c r="U62" s="114">
        <f t="shared" si="2"/>
        <v>221.44000000000003</v>
      </c>
      <c r="V62" s="112">
        <f t="shared" si="3"/>
        <v>0</v>
      </c>
      <c r="Y62">
        <f>BAWANA!AW62+BAWANA!AX62</f>
        <v>24.28</v>
      </c>
      <c r="Z62">
        <f>BAWANA!BD62+BAWANA!BE62</f>
        <v>24.28</v>
      </c>
      <c r="AA62">
        <f>BAWANA!X62+BAWANA!Y62</f>
        <v>24.28</v>
      </c>
      <c r="AB62">
        <f>BAWANA!AE62+BAWANA!AF62</f>
        <v>24.28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221.44</v>
      </c>
      <c r="E63">
        <f>BAWANA!AM63</f>
        <v>0</v>
      </c>
      <c r="F63">
        <f t="shared" si="4"/>
        <v>256</v>
      </c>
      <c r="G63">
        <f t="shared" si="5"/>
        <v>221.44</v>
      </c>
      <c r="H63" s="112"/>
      <c r="I63">
        <f>BRPL_EOD!AI63+BRPL_EOD!AJ63</f>
        <v>99.61</v>
      </c>
      <c r="J63">
        <f>BYPL_EOD!AI63+BYPL_EOD!AJ63</f>
        <v>45</v>
      </c>
      <c r="K63">
        <f>MES_EOD!AI63+MES_EOD!AJ63</f>
        <v>5</v>
      </c>
      <c r="L63">
        <f>NDMC_EOD!AI63+NDMC_EOD!AJ63</f>
        <v>19</v>
      </c>
      <c r="M63">
        <f>TPDDL_EOD!AI63+TPDDL_EOD!AJ63</f>
        <v>52.82</v>
      </c>
      <c r="N63">
        <f t="shared" si="0"/>
        <v>221.43</v>
      </c>
      <c r="O63" s="112">
        <f t="shared" si="1"/>
        <v>9.9999999999909051E-3</v>
      </c>
      <c r="P63">
        <v>99.61449848710653</v>
      </c>
      <c r="Q63">
        <v>45.002032244953256</v>
      </c>
      <c r="R63">
        <v>5.0002258049948063</v>
      </c>
      <c r="S63">
        <v>19.000858058980263</v>
      </c>
      <c r="T63">
        <v>52.822385403965136</v>
      </c>
      <c r="U63" s="114">
        <f t="shared" si="2"/>
        <v>221.44000000000003</v>
      </c>
      <c r="V63" s="112">
        <f t="shared" si="3"/>
        <v>0</v>
      </c>
      <c r="Y63">
        <f>BAWANA!AW63+BAWANA!AX63</f>
        <v>24.28</v>
      </c>
      <c r="Z63">
        <f>BAWANA!BD63+BAWANA!BE63</f>
        <v>24.28</v>
      </c>
      <c r="AA63">
        <f>BAWANA!X63+BAWANA!Y63</f>
        <v>24.28</v>
      </c>
      <c r="AB63">
        <f>BAWANA!AE63+BAWANA!AF63</f>
        <v>24.28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221.44</v>
      </c>
      <c r="E64">
        <f>BAWANA!AM64</f>
        <v>0</v>
      </c>
      <c r="F64">
        <f t="shared" si="4"/>
        <v>256</v>
      </c>
      <c r="G64">
        <f t="shared" si="5"/>
        <v>221.44</v>
      </c>
      <c r="H64" s="112"/>
      <c r="I64">
        <f>BRPL_EOD!AI64+BRPL_EOD!AJ64</f>
        <v>99.61</v>
      </c>
      <c r="J64">
        <f>BYPL_EOD!AI64+BYPL_EOD!AJ64</f>
        <v>45</v>
      </c>
      <c r="K64">
        <f>MES_EOD!AI64+MES_EOD!AJ64</f>
        <v>5</v>
      </c>
      <c r="L64">
        <f>NDMC_EOD!AI64+NDMC_EOD!AJ64</f>
        <v>19</v>
      </c>
      <c r="M64">
        <f>TPDDL_EOD!AI64+TPDDL_EOD!AJ64</f>
        <v>52.82</v>
      </c>
      <c r="N64">
        <f t="shared" si="0"/>
        <v>221.43</v>
      </c>
      <c r="O64" s="112">
        <f t="shared" si="1"/>
        <v>9.9999999999909051E-3</v>
      </c>
      <c r="P64">
        <v>99.61449848710653</v>
      </c>
      <c r="Q64">
        <v>45.002032244953256</v>
      </c>
      <c r="R64">
        <v>5.0002258049948063</v>
      </c>
      <c r="S64">
        <v>19.000858058980263</v>
      </c>
      <c r="T64">
        <v>52.822385403965136</v>
      </c>
      <c r="U64" s="114">
        <f t="shared" si="2"/>
        <v>221.44000000000003</v>
      </c>
      <c r="V64" s="112">
        <f t="shared" si="3"/>
        <v>0</v>
      </c>
      <c r="Y64">
        <f>BAWANA!AW64+BAWANA!AX64</f>
        <v>24.28</v>
      </c>
      <c r="Z64">
        <f>BAWANA!BD64+BAWANA!BE64</f>
        <v>24.28</v>
      </c>
      <c r="AA64">
        <f>BAWANA!X64+BAWANA!Y64</f>
        <v>24.28</v>
      </c>
      <c r="AB64">
        <f>BAWANA!AE64+BAWANA!AF64</f>
        <v>24.28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221.44</v>
      </c>
      <c r="E65">
        <f>BAWANA!AM65</f>
        <v>0</v>
      </c>
      <c r="F65">
        <f t="shared" si="4"/>
        <v>256</v>
      </c>
      <c r="G65">
        <f t="shared" si="5"/>
        <v>221.44</v>
      </c>
      <c r="H65" s="112"/>
      <c r="I65">
        <f>BRPL_EOD!AI65+BRPL_EOD!AJ65</f>
        <v>99.61</v>
      </c>
      <c r="J65">
        <f>BYPL_EOD!AI65+BYPL_EOD!AJ65</f>
        <v>45</v>
      </c>
      <c r="K65">
        <f>MES_EOD!AI65+MES_EOD!AJ65</f>
        <v>5</v>
      </c>
      <c r="L65">
        <f>NDMC_EOD!AI65+NDMC_EOD!AJ65</f>
        <v>19</v>
      </c>
      <c r="M65">
        <f>TPDDL_EOD!AI65+TPDDL_EOD!AJ65</f>
        <v>52.82</v>
      </c>
      <c r="N65">
        <f t="shared" si="0"/>
        <v>221.43</v>
      </c>
      <c r="O65" s="112">
        <f t="shared" si="1"/>
        <v>9.9999999999909051E-3</v>
      </c>
      <c r="P65">
        <v>99.61449848710653</v>
      </c>
      <c r="Q65">
        <v>45.002032244953256</v>
      </c>
      <c r="R65">
        <v>5.0002258049948063</v>
      </c>
      <c r="S65">
        <v>19.000858058980263</v>
      </c>
      <c r="T65">
        <v>52.822385403965136</v>
      </c>
      <c r="U65" s="114">
        <f t="shared" si="2"/>
        <v>221.44000000000003</v>
      </c>
      <c r="V65" s="112">
        <f t="shared" si="3"/>
        <v>0</v>
      </c>
      <c r="Y65">
        <f>BAWANA!AW65+BAWANA!AX65</f>
        <v>24.28</v>
      </c>
      <c r="Z65">
        <f>BAWANA!BD65+BAWANA!BE65</f>
        <v>24.28</v>
      </c>
      <c r="AA65">
        <f>BAWANA!X65+BAWANA!Y65</f>
        <v>24.28</v>
      </c>
      <c r="AB65">
        <f>BAWANA!AE65+BAWANA!AF65</f>
        <v>24.28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221.44</v>
      </c>
      <c r="E66">
        <f>BAWANA!AM66</f>
        <v>0</v>
      </c>
      <c r="F66">
        <f t="shared" si="4"/>
        <v>256</v>
      </c>
      <c r="G66">
        <f t="shared" si="5"/>
        <v>221.44</v>
      </c>
      <c r="H66" s="112"/>
      <c r="I66">
        <f>BRPL_EOD!AI66+BRPL_EOD!AJ66</f>
        <v>99.61</v>
      </c>
      <c r="J66">
        <f>BYPL_EOD!AI66+BYPL_EOD!AJ66</f>
        <v>45</v>
      </c>
      <c r="K66">
        <f>MES_EOD!AI66+MES_EOD!AJ66</f>
        <v>5</v>
      </c>
      <c r="L66">
        <f>NDMC_EOD!AI66+NDMC_EOD!AJ66</f>
        <v>19</v>
      </c>
      <c r="M66">
        <f>TPDDL_EOD!AI66+TPDDL_EOD!AJ66</f>
        <v>52.82</v>
      </c>
      <c r="N66">
        <f t="shared" si="0"/>
        <v>221.43</v>
      </c>
      <c r="O66" s="112">
        <f t="shared" si="1"/>
        <v>9.9999999999909051E-3</v>
      </c>
      <c r="P66">
        <v>99.61449848710653</v>
      </c>
      <c r="Q66">
        <v>45.002032244953256</v>
      </c>
      <c r="R66">
        <v>5.0002258049948063</v>
      </c>
      <c r="S66">
        <v>19.000858058980263</v>
      </c>
      <c r="T66">
        <v>52.822385403965136</v>
      </c>
      <c r="U66" s="114">
        <f t="shared" si="2"/>
        <v>221.44000000000003</v>
      </c>
      <c r="V66" s="112">
        <f t="shared" si="3"/>
        <v>0</v>
      </c>
      <c r="Y66">
        <f>BAWANA!AW66+BAWANA!AX66</f>
        <v>24.28</v>
      </c>
      <c r="Z66">
        <f>BAWANA!BD66+BAWANA!BE66</f>
        <v>24.28</v>
      </c>
      <c r="AA66">
        <f>BAWANA!X66+BAWANA!Y66</f>
        <v>24.28</v>
      </c>
      <c r="AB66">
        <f>BAWANA!AE66+BAWANA!AF66</f>
        <v>24.28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221.44</v>
      </c>
      <c r="E67">
        <f>BAWANA!AM67</f>
        <v>0</v>
      </c>
      <c r="F67">
        <f t="shared" si="4"/>
        <v>256</v>
      </c>
      <c r="G67">
        <f t="shared" si="5"/>
        <v>221.44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52.82</v>
      </c>
      <c r="N67">
        <f t="shared" ref="N67:N98" si="7">SUM(I67:M67)</f>
        <v>221.43</v>
      </c>
      <c r="O67" s="112">
        <f t="shared" ref="O67:O98" si="8">G67-N67</f>
        <v>9.9999999999909051E-3</v>
      </c>
      <c r="P67">
        <v>99.61449848710653</v>
      </c>
      <c r="Q67">
        <v>45.002032244953256</v>
      </c>
      <c r="R67">
        <v>5.0002258049948063</v>
      </c>
      <c r="S67">
        <v>19.000858058980263</v>
      </c>
      <c r="T67">
        <v>52.822385403965136</v>
      </c>
      <c r="U67" s="114">
        <f t="shared" ref="U67:U98" si="9">SUM(P67:T67)</f>
        <v>221.44000000000003</v>
      </c>
      <c r="V67" s="112">
        <f t="shared" ref="V67:V99" si="10">G67-U67</f>
        <v>0</v>
      </c>
      <c r="Y67">
        <f>BAWANA!AW67+BAWANA!AX67</f>
        <v>24.28</v>
      </c>
      <c r="Z67">
        <f>BAWANA!BD67+BAWANA!BE67</f>
        <v>24.28</v>
      </c>
      <c r="AA67">
        <f>BAWANA!X67+BAWANA!Y67</f>
        <v>24.28</v>
      </c>
      <c r="AB67">
        <f>BAWANA!AE67+BAWANA!AF67</f>
        <v>24.28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221.44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221.44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52.82</v>
      </c>
      <c r="N68">
        <f t="shared" si="7"/>
        <v>221.43</v>
      </c>
      <c r="O68" s="112">
        <f t="shared" si="8"/>
        <v>9.9999999999909051E-3</v>
      </c>
      <c r="P68">
        <v>99.61449848710653</v>
      </c>
      <c r="Q68">
        <v>45.002032244953256</v>
      </c>
      <c r="R68">
        <v>5.0002258049948063</v>
      </c>
      <c r="S68">
        <v>19.000858058980263</v>
      </c>
      <c r="T68">
        <v>52.822385403965136</v>
      </c>
      <c r="U68" s="114">
        <f t="shared" si="9"/>
        <v>221.44000000000003</v>
      </c>
      <c r="V68" s="112">
        <f t="shared" si="10"/>
        <v>0</v>
      </c>
      <c r="Y68">
        <f>BAWANA!AW68+BAWANA!AX68</f>
        <v>24.28</v>
      </c>
      <c r="Z68">
        <f>BAWANA!BD68+BAWANA!BE68</f>
        <v>24.28</v>
      </c>
      <c r="AA68">
        <f>BAWANA!X68+BAWANA!Y68</f>
        <v>24.28</v>
      </c>
      <c r="AB68">
        <f>BAWANA!AE68+BAWANA!AF68</f>
        <v>24.28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221.44</v>
      </c>
      <c r="E69">
        <f>BAWANA!AM69</f>
        <v>0</v>
      </c>
      <c r="F69">
        <f t="shared" si="11"/>
        <v>256</v>
      </c>
      <c r="G69">
        <f t="shared" si="12"/>
        <v>221.44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52.82</v>
      </c>
      <c r="N69">
        <f t="shared" si="7"/>
        <v>221.43</v>
      </c>
      <c r="O69" s="112">
        <f t="shared" si="8"/>
        <v>9.9999999999909051E-3</v>
      </c>
      <c r="P69">
        <v>99.61449848710653</v>
      </c>
      <c r="Q69">
        <v>45.002032244953256</v>
      </c>
      <c r="R69">
        <v>5.0002258049948063</v>
      </c>
      <c r="S69">
        <v>19.000858058980263</v>
      </c>
      <c r="T69">
        <v>52.822385403965136</v>
      </c>
      <c r="U69" s="114">
        <f t="shared" si="9"/>
        <v>221.44000000000003</v>
      </c>
      <c r="V69" s="112">
        <f t="shared" si="10"/>
        <v>0</v>
      </c>
      <c r="Y69">
        <f>BAWANA!AW69+BAWANA!AX69</f>
        <v>24.28</v>
      </c>
      <c r="Z69">
        <f>BAWANA!BD69+BAWANA!BE69</f>
        <v>24.28</v>
      </c>
      <c r="AA69">
        <f>BAWANA!X69+BAWANA!Y69</f>
        <v>24.28</v>
      </c>
      <c r="AB69">
        <f>BAWANA!AE69+BAWANA!AF69</f>
        <v>24.28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221.44</v>
      </c>
      <c r="E70">
        <f>BAWANA!AM70</f>
        <v>0</v>
      </c>
      <c r="F70">
        <f t="shared" si="11"/>
        <v>256</v>
      </c>
      <c r="G70">
        <f t="shared" si="12"/>
        <v>221.44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52.82</v>
      </c>
      <c r="N70">
        <f t="shared" si="7"/>
        <v>221.43</v>
      </c>
      <c r="O70" s="112">
        <f t="shared" si="8"/>
        <v>9.9999999999909051E-3</v>
      </c>
      <c r="P70">
        <v>99.61449848710653</v>
      </c>
      <c r="Q70">
        <v>45.002032244953256</v>
      </c>
      <c r="R70">
        <v>5.0002258049948063</v>
      </c>
      <c r="S70">
        <v>19.000858058980263</v>
      </c>
      <c r="T70">
        <v>52.822385403965136</v>
      </c>
      <c r="U70" s="114">
        <f t="shared" si="9"/>
        <v>221.44000000000003</v>
      </c>
      <c r="V70" s="112">
        <f t="shared" si="10"/>
        <v>0</v>
      </c>
      <c r="Y70">
        <f>BAWANA!AW70+BAWANA!AX70</f>
        <v>24.28</v>
      </c>
      <c r="Z70">
        <f>BAWANA!BD70+BAWANA!BE70</f>
        <v>24.28</v>
      </c>
      <c r="AA70">
        <f>BAWANA!X70+BAWANA!Y70</f>
        <v>24.28</v>
      </c>
      <c r="AB70">
        <f>BAWANA!AE70+BAWANA!AF70</f>
        <v>24.28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221.44</v>
      </c>
      <c r="E71">
        <f>BAWANA!AM71</f>
        <v>0</v>
      </c>
      <c r="F71">
        <f t="shared" si="11"/>
        <v>256</v>
      </c>
      <c r="G71">
        <f t="shared" si="12"/>
        <v>221.44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52.82</v>
      </c>
      <c r="N71">
        <f t="shared" si="7"/>
        <v>221.43</v>
      </c>
      <c r="O71" s="112">
        <f t="shared" si="8"/>
        <v>9.9999999999909051E-3</v>
      </c>
      <c r="P71">
        <v>99.61449848710653</v>
      </c>
      <c r="Q71">
        <v>45.002032244953256</v>
      </c>
      <c r="R71">
        <v>5.0002258049948063</v>
      </c>
      <c r="S71">
        <v>19.000858058980263</v>
      </c>
      <c r="T71">
        <v>52.822385403965136</v>
      </c>
      <c r="U71" s="114">
        <f t="shared" si="9"/>
        <v>221.44000000000003</v>
      </c>
      <c r="V71" s="112">
        <f t="shared" si="10"/>
        <v>0</v>
      </c>
      <c r="Y71">
        <f>BAWANA!AW71+BAWANA!AX71</f>
        <v>24.28</v>
      </c>
      <c r="Z71">
        <f>BAWANA!BD71+BAWANA!BE71</f>
        <v>24.28</v>
      </c>
      <c r="AA71">
        <f>BAWANA!X71+BAWANA!Y71</f>
        <v>24.28</v>
      </c>
      <c r="AB71">
        <f>BAWANA!AE71+BAWANA!AF71</f>
        <v>24.28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221.44</v>
      </c>
      <c r="E72">
        <f>BAWANA!AM72</f>
        <v>0</v>
      </c>
      <c r="F72">
        <f t="shared" si="11"/>
        <v>256</v>
      </c>
      <c r="G72">
        <f t="shared" si="12"/>
        <v>221.44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52.82</v>
      </c>
      <c r="N72">
        <f t="shared" si="7"/>
        <v>221.43</v>
      </c>
      <c r="O72" s="112">
        <f t="shared" si="8"/>
        <v>9.9999999999909051E-3</v>
      </c>
      <c r="P72">
        <v>99.61449848710653</v>
      </c>
      <c r="Q72">
        <v>45.002032244953256</v>
      </c>
      <c r="R72">
        <v>5.0002258049948063</v>
      </c>
      <c r="S72">
        <v>19.000858058980263</v>
      </c>
      <c r="T72">
        <v>52.822385403965136</v>
      </c>
      <c r="U72" s="114">
        <f t="shared" si="9"/>
        <v>221.44000000000003</v>
      </c>
      <c r="V72" s="112">
        <f t="shared" si="10"/>
        <v>0</v>
      </c>
      <c r="Y72">
        <f>BAWANA!AW72+BAWANA!AX72</f>
        <v>24.28</v>
      </c>
      <c r="Z72">
        <f>BAWANA!BD72+BAWANA!BE72</f>
        <v>24.28</v>
      </c>
      <c r="AA72">
        <f>BAWANA!X72+BAWANA!Y72</f>
        <v>24.28</v>
      </c>
      <c r="AB72">
        <f>BAWANA!AE72+BAWANA!AF72</f>
        <v>24.28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221.44</v>
      </c>
      <c r="E73">
        <f>BAWANA!AM73</f>
        <v>0</v>
      </c>
      <c r="F73">
        <f t="shared" si="11"/>
        <v>256</v>
      </c>
      <c r="G73">
        <f t="shared" si="12"/>
        <v>221.44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52.82</v>
      </c>
      <c r="N73">
        <f t="shared" si="7"/>
        <v>221.43</v>
      </c>
      <c r="O73" s="112">
        <f t="shared" si="8"/>
        <v>9.9999999999909051E-3</v>
      </c>
      <c r="P73">
        <v>99.61449848710653</v>
      </c>
      <c r="Q73">
        <v>45.002032244953256</v>
      </c>
      <c r="R73">
        <v>5.0002258049948063</v>
      </c>
      <c r="S73">
        <v>19.000858058980263</v>
      </c>
      <c r="T73">
        <v>52.822385403965136</v>
      </c>
      <c r="U73" s="114">
        <f t="shared" si="9"/>
        <v>221.44000000000003</v>
      </c>
      <c r="V73" s="112">
        <f t="shared" si="10"/>
        <v>0</v>
      </c>
      <c r="Y73">
        <f>BAWANA!AW73+BAWANA!AX73</f>
        <v>24.28</v>
      </c>
      <c r="Z73">
        <f>BAWANA!BD73+BAWANA!BE73</f>
        <v>24.28</v>
      </c>
      <c r="AA73">
        <f>BAWANA!X73+BAWANA!Y73</f>
        <v>24.28</v>
      </c>
      <c r="AB73">
        <f>BAWANA!AE73+BAWANA!AF73</f>
        <v>24.28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221.44</v>
      </c>
      <c r="E74">
        <f>BAWANA!AM74</f>
        <v>0</v>
      </c>
      <c r="F74">
        <f t="shared" si="11"/>
        <v>256</v>
      </c>
      <c r="G74">
        <f t="shared" si="12"/>
        <v>221.44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52.82</v>
      </c>
      <c r="N74">
        <f t="shared" si="7"/>
        <v>221.43</v>
      </c>
      <c r="O74" s="112">
        <f t="shared" si="8"/>
        <v>9.9999999999909051E-3</v>
      </c>
      <c r="P74">
        <v>99.61449848710653</v>
      </c>
      <c r="Q74">
        <v>45.002032244953256</v>
      </c>
      <c r="R74">
        <v>5.0002258049948063</v>
      </c>
      <c r="S74">
        <v>19.000858058980263</v>
      </c>
      <c r="T74">
        <v>52.822385403965136</v>
      </c>
      <c r="U74" s="114">
        <f t="shared" si="9"/>
        <v>221.44000000000003</v>
      </c>
      <c r="V74" s="112">
        <f t="shared" si="10"/>
        <v>0</v>
      </c>
      <c r="Y74">
        <f>BAWANA!AW74+BAWANA!AX74</f>
        <v>24.28</v>
      </c>
      <c r="Z74">
        <f>BAWANA!BD74+BAWANA!BE74</f>
        <v>24.28</v>
      </c>
      <c r="AA74">
        <f>BAWANA!X74+BAWANA!Y74</f>
        <v>24.28</v>
      </c>
      <c r="AB74">
        <f>BAWANA!AE74+BAWANA!AF74</f>
        <v>24.28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221.44</v>
      </c>
      <c r="E75">
        <f>BAWANA!AM75</f>
        <v>0</v>
      </c>
      <c r="F75">
        <f t="shared" si="11"/>
        <v>256</v>
      </c>
      <c r="G75">
        <f t="shared" si="12"/>
        <v>221.44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52.82</v>
      </c>
      <c r="N75">
        <f t="shared" si="7"/>
        <v>221.43</v>
      </c>
      <c r="O75" s="112">
        <f t="shared" si="8"/>
        <v>9.9999999999909051E-3</v>
      </c>
      <c r="P75">
        <v>99.61449848710653</v>
      </c>
      <c r="Q75">
        <v>45.002032244953256</v>
      </c>
      <c r="R75">
        <v>5.0002258049948063</v>
      </c>
      <c r="S75">
        <v>19.000858058980263</v>
      </c>
      <c r="T75">
        <v>52.822385403965136</v>
      </c>
      <c r="U75" s="114">
        <f t="shared" si="9"/>
        <v>221.44000000000003</v>
      </c>
      <c r="V75" s="112">
        <f t="shared" si="10"/>
        <v>0</v>
      </c>
      <c r="Y75">
        <f>BAWANA!AW75+BAWANA!AX75</f>
        <v>24.28</v>
      </c>
      <c r="Z75">
        <f>BAWANA!BD75+BAWANA!BE75</f>
        <v>24.28</v>
      </c>
      <c r="AA75">
        <f>BAWANA!X75+BAWANA!Y75</f>
        <v>24.28</v>
      </c>
      <c r="AB75">
        <f>BAWANA!AE75+BAWANA!AF75</f>
        <v>24.28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221.44</v>
      </c>
      <c r="E76">
        <f>BAWANA!AM76</f>
        <v>0</v>
      </c>
      <c r="F76">
        <f t="shared" si="11"/>
        <v>256</v>
      </c>
      <c r="G76">
        <f t="shared" si="12"/>
        <v>221.44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52.82</v>
      </c>
      <c r="N76">
        <f t="shared" si="7"/>
        <v>221.43</v>
      </c>
      <c r="O76" s="112">
        <f t="shared" si="8"/>
        <v>9.9999999999909051E-3</v>
      </c>
      <c r="P76">
        <v>99.61449848710653</v>
      </c>
      <c r="Q76">
        <v>45.002032244953256</v>
      </c>
      <c r="R76">
        <v>5.0002258049948063</v>
      </c>
      <c r="S76">
        <v>19.000858058980263</v>
      </c>
      <c r="T76">
        <v>52.822385403965136</v>
      </c>
      <c r="U76" s="114">
        <f t="shared" si="9"/>
        <v>221.44000000000003</v>
      </c>
      <c r="V76" s="112">
        <f t="shared" si="10"/>
        <v>0</v>
      </c>
      <c r="Y76">
        <f>BAWANA!AW76+BAWANA!AX76</f>
        <v>24.28</v>
      </c>
      <c r="Z76">
        <f>BAWANA!BD76+BAWANA!BE76</f>
        <v>24.28</v>
      </c>
      <c r="AA76">
        <f>BAWANA!X76+BAWANA!Y76</f>
        <v>24.28</v>
      </c>
      <c r="AB76">
        <f>BAWANA!AE76+BAWANA!AF76</f>
        <v>24.28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221.44</v>
      </c>
      <c r="E77">
        <f>BAWANA!AM77</f>
        <v>0</v>
      </c>
      <c r="F77">
        <f t="shared" si="11"/>
        <v>256</v>
      </c>
      <c r="G77">
        <f t="shared" si="12"/>
        <v>221.44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52.82</v>
      </c>
      <c r="N77">
        <f t="shared" si="7"/>
        <v>221.43</v>
      </c>
      <c r="O77" s="112">
        <f t="shared" si="8"/>
        <v>9.9999999999909051E-3</v>
      </c>
      <c r="P77">
        <v>99.61449848710653</v>
      </c>
      <c r="Q77">
        <v>45.002032244953256</v>
      </c>
      <c r="R77">
        <v>5.0002258049948063</v>
      </c>
      <c r="S77">
        <v>19.000858058980263</v>
      </c>
      <c r="T77">
        <v>52.822385403965136</v>
      </c>
      <c r="U77" s="114">
        <f t="shared" si="9"/>
        <v>221.44000000000003</v>
      </c>
      <c r="V77" s="112">
        <f t="shared" si="10"/>
        <v>0</v>
      </c>
      <c r="Y77">
        <f>BAWANA!AW77+BAWANA!AX77</f>
        <v>24.28</v>
      </c>
      <c r="Z77">
        <f>BAWANA!BD77+BAWANA!BE77</f>
        <v>24.28</v>
      </c>
      <c r="AA77">
        <f>BAWANA!X77+BAWANA!Y77</f>
        <v>24.28</v>
      </c>
      <c r="AB77">
        <f>BAWANA!AE77+BAWANA!AF77</f>
        <v>24.28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221.44</v>
      </c>
      <c r="E78">
        <f>BAWANA!AM78</f>
        <v>0</v>
      </c>
      <c r="F78">
        <f t="shared" si="11"/>
        <v>256</v>
      </c>
      <c r="G78">
        <f t="shared" si="12"/>
        <v>221.44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52.82</v>
      </c>
      <c r="N78">
        <f t="shared" si="7"/>
        <v>221.43</v>
      </c>
      <c r="O78" s="112">
        <f t="shared" si="8"/>
        <v>9.9999999999909051E-3</v>
      </c>
      <c r="P78">
        <v>99.61449848710653</v>
      </c>
      <c r="Q78">
        <v>45.002032244953256</v>
      </c>
      <c r="R78">
        <v>5.0002258049948063</v>
      </c>
      <c r="S78">
        <v>19.000858058980263</v>
      </c>
      <c r="T78">
        <v>52.822385403965136</v>
      </c>
      <c r="U78" s="114">
        <f t="shared" si="9"/>
        <v>221.44000000000003</v>
      </c>
      <c r="V78" s="112">
        <f t="shared" si="10"/>
        <v>0</v>
      </c>
      <c r="Y78">
        <f>BAWANA!AW78+BAWANA!AX78</f>
        <v>24.28</v>
      </c>
      <c r="Z78">
        <f>BAWANA!BD78+BAWANA!BE78</f>
        <v>24.28</v>
      </c>
      <c r="AA78">
        <f>BAWANA!X78+BAWANA!Y78</f>
        <v>24.28</v>
      </c>
      <c r="AB78">
        <f>BAWANA!AE78+BAWANA!AF78</f>
        <v>24.28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221.44</v>
      </c>
      <c r="E79">
        <f>BAWANA!AM79</f>
        <v>0</v>
      </c>
      <c r="F79">
        <f t="shared" si="11"/>
        <v>256</v>
      </c>
      <c r="G79">
        <f t="shared" si="12"/>
        <v>221.44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52.82</v>
      </c>
      <c r="N79">
        <f t="shared" si="7"/>
        <v>221.43</v>
      </c>
      <c r="O79" s="112">
        <f t="shared" si="8"/>
        <v>9.9999999999909051E-3</v>
      </c>
      <c r="P79">
        <v>99.61449848710653</v>
      </c>
      <c r="Q79">
        <v>45.002032244953256</v>
      </c>
      <c r="R79">
        <v>5.0002258049948063</v>
      </c>
      <c r="S79">
        <v>19.000858058980263</v>
      </c>
      <c r="T79">
        <v>52.822385403965136</v>
      </c>
      <c r="U79" s="114">
        <f t="shared" si="9"/>
        <v>221.44000000000003</v>
      </c>
      <c r="V79" s="112">
        <f t="shared" si="10"/>
        <v>0</v>
      </c>
      <c r="Y79">
        <f>BAWANA!AW79+BAWANA!AX79</f>
        <v>24.28</v>
      </c>
      <c r="Z79">
        <f>BAWANA!BD79+BAWANA!BE79</f>
        <v>24.28</v>
      </c>
      <c r="AA79">
        <f>BAWANA!X79+BAWANA!Y79</f>
        <v>24.28</v>
      </c>
      <c r="AB79">
        <f>BAWANA!AE79+BAWANA!AF79</f>
        <v>24.28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221.44</v>
      </c>
      <c r="E80">
        <f>BAWANA!AM80</f>
        <v>0</v>
      </c>
      <c r="F80">
        <f t="shared" si="11"/>
        <v>256</v>
      </c>
      <c r="G80">
        <f t="shared" si="12"/>
        <v>221.44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52.82</v>
      </c>
      <c r="N80">
        <f t="shared" si="7"/>
        <v>221.43</v>
      </c>
      <c r="O80" s="112">
        <f t="shared" si="8"/>
        <v>9.9999999999909051E-3</v>
      </c>
      <c r="P80">
        <v>99.61449848710653</v>
      </c>
      <c r="Q80">
        <v>45.002032244953256</v>
      </c>
      <c r="R80">
        <v>5.0002258049948063</v>
      </c>
      <c r="S80">
        <v>19.000858058980263</v>
      </c>
      <c r="T80">
        <v>52.822385403965136</v>
      </c>
      <c r="U80" s="114">
        <f t="shared" si="9"/>
        <v>221.44000000000003</v>
      </c>
      <c r="V80" s="112">
        <f t="shared" si="10"/>
        <v>0</v>
      </c>
      <c r="Y80">
        <f>BAWANA!AW80+BAWANA!AX80</f>
        <v>24.28</v>
      </c>
      <c r="Z80">
        <f>BAWANA!BD80+BAWANA!BE80</f>
        <v>24.28</v>
      </c>
      <c r="AA80">
        <f>BAWANA!X80+BAWANA!Y80</f>
        <v>24.28</v>
      </c>
      <c r="AB80">
        <f>BAWANA!AE80+BAWANA!AF80</f>
        <v>24.28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221.44</v>
      </c>
      <c r="E81">
        <f>BAWANA!AM81</f>
        <v>0</v>
      </c>
      <c r="F81">
        <f t="shared" si="11"/>
        <v>256</v>
      </c>
      <c r="G81">
        <f t="shared" si="12"/>
        <v>221.44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52.82</v>
      </c>
      <c r="N81">
        <f t="shared" si="7"/>
        <v>221.43</v>
      </c>
      <c r="O81" s="112">
        <f t="shared" si="8"/>
        <v>9.9999999999909051E-3</v>
      </c>
      <c r="P81">
        <v>99.61449848710653</v>
      </c>
      <c r="Q81">
        <v>45.002032244953256</v>
      </c>
      <c r="R81">
        <v>5.0002258049948063</v>
      </c>
      <c r="S81">
        <v>19.000858058980263</v>
      </c>
      <c r="T81">
        <v>52.822385403965136</v>
      </c>
      <c r="U81" s="114">
        <f t="shared" si="9"/>
        <v>221.44000000000003</v>
      </c>
      <c r="V81" s="112">
        <f t="shared" si="10"/>
        <v>0</v>
      </c>
      <c r="Y81">
        <f>BAWANA!AW81+BAWANA!AX81</f>
        <v>24.28</v>
      </c>
      <c r="Z81">
        <f>BAWANA!BD81+BAWANA!BE81</f>
        <v>24.28</v>
      </c>
      <c r="AA81">
        <f>BAWANA!X81+BAWANA!Y81</f>
        <v>24.28</v>
      </c>
      <c r="AB81">
        <f>BAWANA!AE81+BAWANA!AF81</f>
        <v>24.28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221.44</v>
      </c>
      <c r="E82">
        <f>BAWANA!AM82</f>
        <v>0</v>
      </c>
      <c r="F82">
        <f t="shared" si="11"/>
        <v>256</v>
      </c>
      <c r="G82">
        <f t="shared" si="12"/>
        <v>221.44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52.82</v>
      </c>
      <c r="N82">
        <f t="shared" si="7"/>
        <v>221.43</v>
      </c>
      <c r="O82" s="112">
        <f t="shared" si="8"/>
        <v>9.9999999999909051E-3</v>
      </c>
      <c r="P82">
        <v>99.61449848710653</v>
      </c>
      <c r="Q82">
        <v>45.002032244953256</v>
      </c>
      <c r="R82">
        <v>5.0002258049948063</v>
      </c>
      <c r="S82">
        <v>19.000858058980263</v>
      </c>
      <c r="T82">
        <v>52.822385403965136</v>
      </c>
      <c r="U82" s="114">
        <f t="shared" si="9"/>
        <v>221.44000000000003</v>
      </c>
      <c r="V82" s="112">
        <f t="shared" si="10"/>
        <v>0</v>
      </c>
      <c r="Y82">
        <f>BAWANA!AW82+BAWANA!AX82</f>
        <v>24.28</v>
      </c>
      <c r="Z82">
        <f>BAWANA!BD82+BAWANA!BE82</f>
        <v>24.28</v>
      </c>
      <c r="AA82">
        <f>BAWANA!X82+BAWANA!Y82</f>
        <v>24.28</v>
      </c>
      <c r="AB82">
        <f>BAWANA!AE82+BAWANA!AF82</f>
        <v>24.28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5.3261799999999999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5.3261799999999999</v>
      </c>
      <c r="H99" s="114"/>
      <c r="I99" s="114">
        <f t="shared" si="14"/>
        <v>2.3516649999999988</v>
      </c>
      <c r="J99" s="114">
        <f t="shared" si="14"/>
        <v>1.0889750000000005</v>
      </c>
      <c r="K99" s="114">
        <f t="shared" si="14"/>
        <v>0.12</v>
      </c>
      <c r="L99" s="114">
        <f t="shared" si="14"/>
        <v>0.45772500000000016</v>
      </c>
      <c r="M99" s="114">
        <f t="shared" si="14"/>
        <v>1.3075900000000009</v>
      </c>
      <c r="N99" s="114">
        <f t="shared" si="14"/>
        <v>5.3259549999999996</v>
      </c>
      <c r="O99" s="114">
        <f t="shared" si="14"/>
        <v>2.2499999999972431E-4</v>
      </c>
      <c r="P99" s="114">
        <f t="shared" si="14"/>
        <v>2.3517646938289731</v>
      </c>
      <c r="Q99" s="114">
        <f t="shared" si="14"/>
        <v>1.0890212684813059</v>
      </c>
      <c r="R99" s="114">
        <f t="shared" si="14"/>
        <v>0.1200050947768091</v>
      </c>
      <c r="S99" s="114">
        <f t="shared" si="14"/>
        <v>0.45774444000928838</v>
      </c>
      <c r="T99" s="114">
        <f t="shared" si="14"/>
        <v>1.3076445029036181</v>
      </c>
      <c r="U99" s="114">
        <f t="shared" si="14"/>
        <v>5.3261799999999999</v>
      </c>
      <c r="V99" s="114">
        <f t="shared" si="10"/>
        <v>0</v>
      </c>
      <c r="Y99" s="114">
        <f>SUM(Y3:Y98)/4000</f>
        <v>0.57690999999999903</v>
      </c>
      <c r="Z99" s="114">
        <f t="shared" ref="Z99:AD99" si="15">SUM(Z3:Z98)/4000</f>
        <v>0.57690999999999903</v>
      </c>
      <c r="AA99" s="114">
        <f t="shared" si="15"/>
        <v>0.57690999999999903</v>
      </c>
      <c r="AB99" s="114">
        <f t="shared" si="15"/>
        <v>0.57690999999999903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40.950000000000003</v>
      </c>
      <c r="E3">
        <v>0</v>
      </c>
      <c r="F3">
        <v>38.01</v>
      </c>
      <c r="G3">
        <v>21.72</v>
      </c>
      <c r="H3">
        <v>0</v>
      </c>
      <c r="I3">
        <v>26.303999999999998</v>
      </c>
      <c r="J3">
        <v>32.880000000000003</v>
      </c>
      <c r="K3">
        <v>341.56456300000002</v>
      </c>
      <c r="L3">
        <v>554.4</v>
      </c>
      <c r="M3">
        <v>92</v>
      </c>
      <c r="N3">
        <v>58.59</v>
      </c>
      <c r="O3">
        <v>123.66562500000001</v>
      </c>
      <c r="P3">
        <v>103.5</v>
      </c>
      <c r="Q3">
        <v>19.984999999999999</v>
      </c>
      <c r="R3">
        <v>25.177499999999998</v>
      </c>
      <c r="S3">
        <v>26.390910000000002</v>
      </c>
      <c r="T3">
        <v>0</v>
      </c>
      <c r="U3">
        <v>418.77</v>
      </c>
      <c r="V3">
        <v>14.253199</v>
      </c>
      <c r="W3">
        <v>44.917999999999999</v>
      </c>
      <c r="X3">
        <v>49.171875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32.957704</v>
      </c>
      <c r="AF3">
        <v>8.8740000000000006</v>
      </c>
      <c r="AG3">
        <v>19.864799999999999</v>
      </c>
      <c r="AH3">
        <v>19.887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0.61216000000000004</v>
      </c>
      <c r="AO3">
        <v>4.5570000000000004</v>
      </c>
      <c r="AP3">
        <v>6.6612</v>
      </c>
      <c r="AQ3">
        <v>0</v>
      </c>
      <c r="AR3">
        <v>49.68</v>
      </c>
      <c r="AS3">
        <v>31.897382</v>
      </c>
      <c r="AT3">
        <v>20.001799999999999</v>
      </c>
      <c r="AU3">
        <v>0</v>
      </c>
      <c r="AV3">
        <v>0</v>
      </c>
      <c r="AW3">
        <v>5.43</v>
      </c>
      <c r="AX3">
        <v>7.6719999999999997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2420.5970179999995</v>
      </c>
    </row>
    <row r="4" spans="1:121">
      <c r="A4" t="s">
        <v>46</v>
      </c>
      <c r="B4">
        <v>0</v>
      </c>
      <c r="C4">
        <v>0</v>
      </c>
      <c r="D4">
        <v>40.950000000000003</v>
      </c>
      <c r="E4">
        <v>0</v>
      </c>
      <c r="F4">
        <v>38.01</v>
      </c>
      <c r="G4">
        <v>21.72</v>
      </c>
      <c r="H4">
        <v>0</v>
      </c>
      <c r="I4">
        <v>26.303999999999998</v>
      </c>
      <c r="J4">
        <v>32.880000000000003</v>
      </c>
      <c r="K4">
        <v>341.56456300000002</v>
      </c>
      <c r="L4">
        <v>554.4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26.390910000000002</v>
      </c>
      <c r="T4">
        <v>0</v>
      </c>
      <c r="U4">
        <v>418.77</v>
      </c>
      <c r="V4">
        <v>14.253199</v>
      </c>
      <c r="W4">
        <v>44.917999999999999</v>
      </c>
      <c r="X4">
        <v>49.171875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32.957704</v>
      </c>
      <c r="AF4">
        <v>8.8740000000000006</v>
      </c>
      <c r="AG4">
        <v>19.864799999999999</v>
      </c>
      <c r="AH4">
        <v>19.887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0.61216000000000004</v>
      </c>
      <c r="AO4">
        <v>4.5570000000000004</v>
      </c>
      <c r="AP4">
        <v>6.6612</v>
      </c>
      <c r="AQ4">
        <v>0</v>
      </c>
      <c r="AR4">
        <v>49.68</v>
      </c>
      <c r="AS4">
        <v>31.897382</v>
      </c>
      <c r="AT4">
        <v>20.001799999999999</v>
      </c>
      <c r="AU4">
        <v>0</v>
      </c>
      <c r="AV4">
        <v>0</v>
      </c>
      <c r="AW4">
        <v>5.43</v>
      </c>
      <c r="AX4">
        <v>7.6719999999999997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2420.5970179999995</v>
      </c>
    </row>
    <row r="5" spans="1:121">
      <c r="A5" t="s">
        <v>47</v>
      </c>
      <c r="B5">
        <v>0</v>
      </c>
      <c r="C5">
        <v>0</v>
      </c>
      <c r="D5">
        <v>40.950000000000003</v>
      </c>
      <c r="E5">
        <v>0</v>
      </c>
      <c r="F5">
        <v>38.01</v>
      </c>
      <c r="G5">
        <v>21.72</v>
      </c>
      <c r="H5">
        <v>0</v>
      </c>
      <c r="I5">
        <v>26.303999999999998</v>
      </c>
      <c r="J5">
        <v>32.880000000000003</v>
      </c>
      <c r="K5">
        <v>341.56456300000002</v>
      </c>
      <c r="L5">
        <v>554.4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26.390910000000002</v>
      </c>
      <c r="T5">
        <v>0</v>
      </c>
      <c r="U5">
        <v>418.77</v>
      </c>
      <c r="V5">
        <v>14.253199</v>
      </c>
      <c r="W5">
        <v>44.917999999999999</v>
      </c>
      <c r="X5">
        <v>49.171875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32.957704</v>
      </c>
      <c r="AF5">
        <v>8.8740000000000006</v>
      </c>
      <c r="AG5">
        <v>19.864799999999999</v>
      </c>
      <c r="AH5">
        <v>19.887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0.61216000000000004</v>
      </c>
      <c r="AO5">
        <v>4.5570000000000004</v>
      </c>
      <c r="AP5">
        <v>6.6612</v>
      </c>
      <c r="AQ5">
        <v>0</v>
      </c>
      <c r="AR5">
        <v>11.04</v>
      </c>
      <c r="AS5">
        <v>31.897382</v>
      </c>
      <c r="AT5">
        <v>20.001799999999999</v>
      </c>
      <c r="AU5">
        <v>0</v>
      </c>
      <c r="AV5">
        <v>0</v>
      </c>
      <c r="AW5">
        <v>5.43</v>
      </c>
      <c r="AX5">
        <v>7.6719999999999997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2381.9570179999996</v>
      </c>
    </row>
    <row r="6" spans="1:121">
      <c r="A6" t="s">
        <v>48</v>
      </c>
      <c r="B6">
        <v>0</v>
      </c>
      <c r="C6">
        <v>0</v>
      </c>
      <c r="D6">
        <v>40.950000000000003</v>
      </c>
      <c r="E6">
        <v>0</v>
      </c>
      <c r="F6">
        <v>38.01</v>
      </c>
      <c r="G6">
        <v>21.72</v>
      </c>
      <c r="H6">
        <v>0</v>
      </c>
      <c r="I6">
        <v>26.303999999999998</v>
      </c>
      <c r="J6">
        <v>32.880000000000003</v>
      </c>
      <c r="K6">
        <v>341.56456300000002</v>
      </c>
      <c r="L6">
        <v>554.4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26.390910000000002</v>
      </c>
      <c r="T6">
        <v>0</v>
      </c>
      <c r="U6">
        <v>418.77</v>
      </c>
      <c r="V6">
        <v>14.253199</v>
      </c>
      <c r="W6">
        <v>44.917999999999999</v>
      </c>
      <c r="X6">
        <v>49.171875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32.957704</v>
      </c>
      <c r="AF6">
        <v>8.8740000000000006</v>
      </c>
      <c r="AG6">
        <v>19.864799999999999</v>
      </c>
      <c r="AH6">
        <v>19.887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0.61216000000000004</v>
      </c>
      <c r="AO6">
        <v>4.5570000000000004</v>
      </c>
      <c r="AP6">
        <v>6.6612</v>
      </c>
      <c r="AQ6">
        <v>0</v>
      </c>
      <c r="AR6">
        <v>15.456</v>
      </c>
      <c r="AS6">
        <v>31.897382</v>
      </c>
      <c r="AT6">
        <v>20.001799999999999</v>
      </c>
      <c r="AU6">
        <v>0</v>
      </c>
      <c r="AV6">
        <v>0</v>
      </c>
      <c r="AW6">
        <v>5.43</v>
      </c>
      <c r="AX6">
        <v>7.6719999999999997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2386.3730179999998</v>
      </c>
    </row>
    <row r="7" spans="1:121">
      <c r="A7" t="s">
        <v>49</v>
      </c>
      <c r="B7">
        <v>0</v>
      </c>
      <c r="C7">
        <v>0</v>
      </c>
      <c r="D7">
        <v>40.950000000000003</v>
      </c>
      <c r="E7">
        <v>0</v>
      </c>
      <c r="F7">
        <v>38.01</v>
      </c>
      <c r="G7">
        <v>21.72</v>
      </c>
      <c r="H7">
        <v>0</v>
      </c>
      <c r="I7">
        <v>26.303999999999998</v>
      </c>
      <c r="J7">
        <v>32.880000000000003</v>
      </c>
      <c r="K7">
        <v>341.56456300000002</v>
      </c>
      <c r="L7">
        <v>554.4</v>
      </c>
      <c r="M7">
        <v>92</v>
      </c>
      <c r="N7">
        <v>58.59</v>
      </c>
      <c r="O7">
        <v>123.66562500000001</v>
      </c>
      <c r="P7">
        <v>103.5</v>
      </c>
      <c r="Q7">
        <v>19.984999999999999</v>
      </c>
      <c r="R7">
        <v>25.177499999999998</v>
      </c>
      <c r="S7">
        <v>26.390910000000002</v>
      </c>
      <c r="T7">
        <v>0</v>
      </c>
      <c r="U7">
        <v>418.77</v>
      </c>
      <c r="V7">
        <v>14.253199</v>
      </c>
      <c r="W7">
        <v>44.917999999999999</v>
      </c>
      <c r="X7">
        <v>49.171875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32.957704</v>
      </c>
      <c r="AF7">
        <v>8.8740000000000006</v>
      </c>
      <c r="AG7">
        <v>19.864799999999999</v>
      </c>
      <c r="AH7">
        <v>19.887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0.61216000000000004</v>
      </c>
      <c r="AO7">
        <v>4.5570000000000004</v>
      </c>
      <c r="AP7">
        <v>6.6612</v>
      </c>
      <c r="AQ7">
        <v>0</v>
      </c>
      <c r="AR7">
        <v>15.456</v>
      </c>
      <c r="AS7">
        <v>14.7972</v>
      </c>
      <c r="AT7">
        <v>20.001799999999999</v>
      </c>
      <c r="AU7">
        <v>0</v>
      </c>
      <c r="AV7">
        <v>0</v>
      </c>
      <c r="AW7">
        <v>5.43</v>
      </c>
      <c r="AX7">
        <v>7.6719999999999997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2369.2728359999996</v>
      </c>
    </row>
    <row r="8" spans="1:121">
      <c r="A8" t="s">
        <v>50</v>
      </c>
      <c r="B8">
        <v>0</v>
      </c>
      <c r="C8">
        <v>0</v>
      </c>
      <c r="D8">
        <v>40.950000000000003</v>
      </c>
      <c r="E8">
        <v>0</v>
      </c>
      <c r="F8">
        <v>38.01</v>
      </c>
      <c r="G8">
        <v>21.72</v>
      </c>
      <c r="H8">
        <v>0</v>
      </c>
      <c r="I8">
        <v>26.303999999999998</v>
      </c>
      <c r="J8">
        <v>32.880000000000003</v>
      </c>
      <c r="K8">
        <v>341.56456300000002</v>
      </c>
      <c r="L8">
        <v>554.4</v>
      </c>
      <c r="M8">
        <v>92</v>
      </c>
      <c r="N8">
        <v>58.59</v>
      </c>
      <c r="O8">
        <v>123.66562500000001</v>
      </c>
      <c r="P8">
        <v>103.5</v>
      </c>
      <c r="Q8">
        <v>19.984999999999999</v>
      </c>
      <c r="R8">
        <v>25.177499999999998</v>
      </c>
      <c r="S8">
        <v>26.390910000000002</v>
      </c>
      <c r="T8">
        <v>0</v>
      </c>
      <c r="U8">
        <v>418.77</v>
      </c>
      <c r="V8">
        <v>14.253199</v>
      </c>
      <c r="W8">
        <v>44.917999999999999</v>
      </c>
      <c r="X8">
        <v>49.171875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32.957704</v>
      </c>
      <c r="AF8">
        <v>8.8740000000000006</v>
      </c>
      <c r="AG8">
        <v>19.864799999999999</v>
      </c>
      <c r="AH8">
        <v>19.887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0.61216000000000004</v>
      </c>
      <c r="AO8">
        <v>4.5570000000000004</v>
      </c>
      <c r="AP8">
        <v>6.6612</v>
      </c>
      <c r="AQ8">
        <v>0</v>
      </c>
      <c r="AR8">
        <v>15.456</v>
      </c>
      <c r="AS8">
        <v>14.7972</v>
      </c>
      <c r="AT8">
        <v>20.001799999999999</v>
      </c>
      <c r="AU8">
        <v>0</v>
      </c>
      <c r="AV8">
        <v>0</v>
      </c>
      <c r="AW8">
        <v>5.43</v>
      </c>
      <c r="AX8">
        <v>7.6719999999999997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2369.2728359999996</v>
      </c>
    </row>
    <row r="9" spans="1:121">
      <c r="A9" t="s">
        <v>51</v>
      </c>
      <c r="B9">
        <v>0</v>
      </c>
      <c r="C9">
        <v>0</v>
      </c>
      <c r="D9">
        <v>40.950000000000003</v>
      </c>
      <c r="E9">
        <v>0</v>
      </c>
      <c r="F9">
        <v>38.01</v>
      </c>
      <c r="G9">
        <v>21.72</v>
      </c>
      <c r="H9">
        <v>0</v>
      </c>
      <c r="I9">
        <v>26.303999999999998</v>
      </c>
      <c r="J9">
        <v>32.880000000000003</v>
      </c>
      <c r="K9">
        <v>341.56456300000002</v>
      </c>
      <c r="L9">
        <v>554.4</v>
      </c>
      <c r="M9">
        <v>92</v>
      </c>
      <c r="N9">
        <v>58.59</v>
      </c>
      <c r="O9">
        <v>123.66562500000001</v>
      </c>
      <c r="P9">
        <v>103.5</v>
      </c>
      <c r="Q9">
        <v>19.984999999999999</v>
      </c>
      <c r="R9">
        <v>25.177499999999998</v>
      </c>
      <c r="S9">
        <v>26.390910000000002</v>
      </c>
      <c r="T9">
        <v>0</v>
      </c>
      <c r="U9">
        <v>418.77</v>
      </c>
      <c r="V9">
        <v>14.253199</v>
      </c>
      <c r="W9">
        <v>44.917999999999999</v>
      </c>
      <c r="X9">
        <v>49.171875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32.957704</v>
      </c>
      <c r="AF9">
        <v>8.8740000000000006</v>
      </c>
      <c r="AG9">
        <v>19.864799999999999</v>
      </c>
      <c r="AH9">
        <v>19.887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0.61216000000000004</v>
      </c>
      <c r="AO9">
        <v>4.5570000000000004</v>
      </c>
      <c r="AP9">
        <v>6.6612</v>
      </c>
      <c r="AQ9">
        <v>0</v>
      </c>
      <c r="AR9">
        <v>15.456</v>
      </c>
      <c r="AS9">
        <v>14.7972</v>
      </c>
      <c r="AT9">
        <v>20.001799999999999</v>
      </c>
      <c r="AU9">
        <v>0</v>
      </c>
      <c r="AV9">
        <v>0</v>
      </c>
      <c r="AW9">
        <v>5.43</v>
      </c>
      <c r="AX9">
        <v>7.6719999999999997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2369.2728359999996</v>
      </c>
    </row>
    <row r="10" spans="1:121">
      <c r="A10" t="s">
        <v>52</v>
      </c>
      <c r="B10">
        <v>0</v>
      </c>
      <c r="C10">
        <v>0</v>
      </c>
      <c r="D10">
        <v>40.950000000000003</v>
      </c>
      <c r="E10">
        <v>0</v>
      </c>
      <c r="F10">
        <v>38.01</v>
      </c>
      <c r="G10">
        <v>21.72</v>
      </c>
      <c r="H10">
        <v>0</v>
      </c>
      <c r="I10">
        <v>26.303999999999998</v>
      </c>
      <c r="J10">
        <v>32.880000000000003</v>
      </c>
      <c r="K10">
        <v>341.56456300000002</v>
      </c>
      <c r="L10">
        <v>554.4</v>
      </c>
      <c r="M10">
        <v>92</v>
      </c>
      <c r="N10">
        <v>58.59</v>
      </c>
      <c r="O10">
        <v>123.66562500000001</v>
      </c>
      <c r="P10">
        <v>103.5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418.77</v>
      </c>
      <c r="V10">
        <v>14.253199</v>
      </c>
      <c r="W10">
        <v>44.917999999999999</v>
      </c>
      <c r="X10">
        <v>49.171875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0</v>
      </c>
      <c r="AE10">
        <v>32.957704</v>
      </c>
      <c r="AF10">
        <v>8.8740000000000006</v>
      </c>
      <c r="AG10">
        <v>19.864799999999999</v>
      </c>
      <c r="AH10">
        <v>19.887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0.61216000000000004</v>
      </c>
      <c r="AO10">
        <v>4.5570000000000004</v>
      </c>
      <c r="AP10">
        <v>6.6612</v>
      </c>
      <c r="AQ10">
        <v>0</v>
      </c>
      <c r="AR10">
        <v>15.456</v>
      </c>
      <c r="AS10">
        <v>14.7972</v>
      </c>
      <c r="AT10">
        <v>20.001799999999999</v>
      </c>
      <c r="AU10">
        <v>0</v>
      </c>
      <c r="AV10">
        <v>0</v>
      </c>
      <c r="AW10">
        <v>5.43</v>
      </c>
      <c r="AX10">
        <v>7.6719999999999997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2370.3728359999996</v>
      </c>
    </row>
    <row r="11" spans="1:121">
      <c r="A11" t="s">
        <v>53</v>
      </c>
      <c r="B11">
        <v>0</v>
      </c>
      <c r="C11">
        <v>0</v>
      </c>
      <c r="D11">
        <v>40.950000000000003</v>
      </c>
      <c r="E11">
        <v>0</v>
      </c>
      <c r="F11">
        <v>38.01</v>
      </c>
      <c r="G11">
        <v>21.72</v>
      </c>
      <c r="H11">
        <v>0</v>
      </c>
      <c r="I11">
        <v>26.303999999999998</v>
      </c>
      <c r="J11">
        <v>32.880000000000003</v>
      </c>
      <c r="K11">
        <v>341.56456300000002</v>
      </c>
      <c r="L11">
        <v>554.4</v>
      </c>
      <c r="M11">
        <v>92</v>
      </c>
      <c r="N11">
        <v>58.59</v>
      </c>
      <c r="O11">
        <v>123.66562500000001</v>
      </c>
      <c r="P11">
        <v>103.5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418.77</v>
      </c>
      <c r="V11">
        <v>14.253199</v>
      </c>
      <c r="W11">
        <v>44.917999999999999</v>
      </c>
      <c r="X11">
        <v>49.171875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32.957704</v>
      </c>
      <c r="AF11">
        <v>8.8740000000000006</v>
      </c>
      <c r="AG11">
        <v>19.864799999999999</v>
      </c>
      <c r="AH11">
        <v>19.887</v>
      </c>
      <c r="AI11">
        <v>0</v>
      </c>
      <c r="AJ11">
        <v>0</v>
      </c>
      <c r="AK11">
        <v>26.2683</v>
      </c>
      <c r="AL11">
        <v>24.402000000000001</v>
      </c>
      <c r="AM11">
        <v>0</v>
      </c>
      <c r="AN11">
        <v>0.61216000000000004</v>
      </c>
      <c r="AO11">
        <v>4.5570000000000004</v>
      </c>
      <c r="AP11">
        <v>6.6612</v>
      </c>
      <c r="AQ11">
        <v>0</v>
      </c>
      <c r="AR11">
        <v>15.456</v>
      </c>
      <c r="AS11">
        <v>14.7972</v>
      </c>
      <c r="AT11">
        <v>20.001799999999999</v>
      </c>
      <c r="AU11">
        <v>0</v>
      </c>
      <c r="AV11">
        <v>0</v>
      </c>
      <c r="AW11">
        <v>5.43</v>
      </c>
      <c r="AX11">
        <v>7.6719999999999997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2386.8326359999996</v>
      </c>
    </row>
    <row r="12" spans="1:121">
      <c r="A12" t="s">
        <v>54</v>
      </c>
      <c r="B12">
        <v>0</v>
      </c>
      <c r="C12">
        <v>0</v>
      </c>
      <c r="D12">
        <v>40.950000000000003</v>
      </c>
      <c r="E12">
        <v>0</v>
      </c>
      <c r="F12">
        <v>38.01</v>
      </c>
      <c r="G12">
        <v>21.72</v>
      </c>
      <c r="H12">
        <v>0</v>
      </c>
      <c r="I12">
        <v>26.303999999999998</v>
      </c>
      <c r="J12">
        <v>32.880000000000003</v>
      </c>
      <c r="K12">
        <v>341.56456300000002</v>
      </c>
      <c r="L12">
        <v>554.4</v>
      </c>
      <c r="M12">
        <v>92</v>
      </c>
      <c r="N12">
        <v>58.59</v>
      </c>
      <c r="O12">
        <v>123.66562500000001</v>
      </c>
      <c r="P12">
        <v>103.5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418.77</v>
      </c>
      <c r="V12">
        <v>14.253199</v>
      </c>
      <c r="W12">
        <v>44.917999999999999</v>
      </c>
      <c r="X12">
        <v>49.171875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32.957704</v>
      </c>
      <c r="AF12">
        <v>8.8740000000000006</v>
      </c>
      <c r="AG12">
        <v>19.864799999999999</v>
      </c>
      <c r="AH12">
        <v>19.887</v>
      </c>
      <c r="AI12">
        <v>0</v>
      </c>
      <c r="AJ12">
        <v>0</v>
      </c>
      <c r="AK12">
        <v>26.2683</v>
      </c>
      <c r="AL12">
        <v>69.72</v>
      </c>
      <c r="AM12">
        <v>0</v>
      </c>
      <c r="AN12">
        <v>0.61216000000000004</v>
      </c>
      <c r="AO12">
        <v>4.5570000000000004</v>
      </c>
      <c r="AP12">
        <v>6.6612</v>
      </c>
      <c r="AQ12">
        <v>0</v>
      </c>
      <c r="AR12">
        <v>15.456</v>
      </c>
      <c r="AS12">
        <v>14.7972</v>
      </c>
      <c r="AT12">
        <v>20.001799999999999</v>
      </c>
      <c r="AU12">
        <v>0</v>
      </c>
      <c r="AV12">
        <v>0</v>
      </c>
      <c r="AW12">
        <v>5.43</v>
      </c>
      <c r="AX12">
        <v>7.6719999999999997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2432.1506359999994</v>
      </c>
    </row>
    <row r="13" spans="1:121">
      <c r="A13" t="s">
        <v>55</v>
      </c>
      <c r="B13">
        <v>0</v>
      </c>
      <c r="C13">
        <v>0</v>
      </c>
      <c r="D13">
        <v>40.950000000000003</v>
      </c>
      <c r="E13">
        <v>0</v>
      </c>
      <c r="F13">
        <v>38.01</v>
      </c>
      <c r="G13">
        <v>21.72</v>
      </c>
      <c r="H13">
        <v>0</v>
      </c>
      <c r="I13">
        <v>26.303999999999998</v>
      </c>
      <c r="J13">
        <v>32.880000000000003</v>
      </c>
      <c r="K13">
        <v>341.56456300000002</v>
      </c>
      <c r="L13">
        <v>554.4</v>
      </c>
      <c r="M13">
        <v>92</v>
      </c>
      <c r="N13">
        <v>58.59</v>
      </c>
      <c r="O13">
        <v>123.66562500000001</v>
      </c>
      <c r="P13">
        <v>103.5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418.77</v>
      </c>
      <c r="V13">
        <v>14.253199</v>
      </c>
      <c r="W13">
        <v>44.917999999999999</v>
      </c>
      <c r="X13">
        <v>49.171875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32.957704</v>
      </c>
      <c r="AF13">
        <v>8.8740000000000006</v>
      </c>
      <c r="AG13">
        <v>19.864799999999999</v>
      </c>
      <c r="AH13">
        <v>19.887</v>
      </c>
      <c r="AI13">
        <v>0</v>
      </c>
      <c r="AJ13">
        <v>0</v>
      </c>
      <c r="AK13">
        <v>26.2683</v>
      </c>
      <c r="AL13">
        <v>69.72</v>
      </c>
      <c r="AM13">
        <v>0</v>
      </c>
      <c r="AN13">
        <v>0.61216000000000004</v>
      </c>
      <c r="AO13">
        <v>4.5570000000000004</v>
      </c>
      <c r="AP13">
        <v>6.6612</v>
      </c>
      <c r="AQ13">
        <v>0</v>
      </c>
      <c r="AR13">
        <v>15.456</v>
      </c>
      <c r="AS13">
        <v>14.7972</v>
      </c>
      <c r="AT13">
        <v>20.001799999999999</v>
      </c>
      <c r="AU13">
        <v>0</v>
      </c>
      <c r="AV13">
        <v>0</v>
      </c>
      <c r="AW13">
        <v>5.43</v>
      </c>
      <c r="AX13">
        <v>7.6719999999999997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2432.1506359999994</v>
      </c>
    </row>
    <row r="14" spans="1:121">
      <c r="A14" t="s">
        <v>56</v>
      </c>
      <c r="B14">
        <v>0</v>
      </c>
      <c r="C14">
        <v>0</v>
      </c>
      <c r="D14">
        <v>40.950000000000003</v>
      </c>
      <c r="E14">
        <v>0</v>
      </c>
      <c r="F14">
        <v>38.01</v>
      </c>
      <c r="G14">
        <v>21.72</v>
      </c>
      <c r="H14">
        <v>0</v>
      </c>
      <c r="I14">
        <v>26.303999999999998</v>
      </c>
      <c r="J14">
        <v>32.880000000000003</v>
      </c>
      <c r="K14">
        <v>341.56456300000002</v>
      </c>
      <c r="L14">
        <v>554.4</v>
      </c>
      <c r="M14">
        <v>92</v>
      </c>
      <c r="N14">
        <v>58.59</v>
      </c>
      <c r="O14">
        <v>123.66562500000001</v>
      </c>
      <c r="P14">
        <v>103.5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418.77</v>
      </c>
      <c r="V14">
        <v>14.253199</v>
      </c>
      <c r="W14">
        <v>44.917999999999999</v>
      </c>
      <c r="X14">
        <v>49.171875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32.957704</v>
      </c>
      <c r="AF14">
        <v>8.8740000000000006</v>
      </c>
      <c r="AG14">
        <v>19.864799999999999</v>
      </c>
      <c r="AH14">
        <v>19.887</v>
      </c>
      <c r="AI14">
        <v>0</v>
      </c>
      <c r="AJ14">
        <v>0</v>
      </c>
      <c r="AK14">
        <v>26.2683</v>
      </c>
      <c r="AL14">
        <v>69.72</v>
      </c>
      <c r="AM14">
        <v>0</v>
      </c>
      <c r="AN14">
        <v>0.61216000000000004</v>
      </c>
      <c r="AO14">
        <v>4.5570000000000004</v>
      </c>
      <c r="AP14">
        <v>6.6612</v>
      </c>
      <c r="AQ14">
        <v>0</v>
      </c>
      <c r="AR14">
        <v>15.456</v>
      </c>
      <c r="AS14">
        <v>14.7972</v>
      </c>
      <c r="AT14">
        <v>20.001799999999999</v>
      </c>
      <c r="AU14">
        <v>0</v>
      </c>
      <c r="AV14">
        <v>0</v>
      </c>
      <c r="AW14">
        <v>5.43</v>
      </c>
      <c r="AX14">
        <v>7.6719999999999997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2432.1506359999994</v>
      </c>
    </row>
    <row r="15" spans="1:121">
      <c r="A15" t="s">
        <v>57</v>
      </c>
      <c r="B15">
        <v>0</v>
      </c>
      <c r="C15">
        <v>0</v>
      </c>
      <c r="D15">
        <v>40.950000000000003</v>
      </c>
      <c r="E15">
        <v>0</v>
      </c>
      <c r="F15">
        <v>38.01</v>
      </c>
      <c r="G15">
        <v>21.72</v>
      </c>
      <c r="H15">
        <v>0</v>
      </c>
      <c r="I15">
        <v>26.303999999999998</v>
      </c>
      <c r="J15">
        <v>32.880000000000003</v>
      </c>
      <c r="K15">
        <v>341.56456300000002</v>
      </c>
      <c r="L15">
        <v>554.4</v>
      </c>
      <c r="M15">
        <v>92</v>
      </c>
      <c r="N15">
        <v>58.59</v>
      </c>
      <c r="O15">
        <v>123.66562500000001</v>
      </c>
      <c r="P15">
        <v>103.5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418.77</v>
      </c>
      <c r="V15">
        <v>14.253199</v>
      </c>
      <c r="W15">
        <v>44.917999999999999</v>
      </c>
      <c r="X15">
        <v>49.171875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32.957704</v>
      </c>
      <c r="AF15">
        <v>8.8740000000000006</v>
      </c>
      <c r="AG15">
        <v>19.864799999999999</v>
      </c>
      <c r="AH15">
        <v>19.887</v>
      </c>
      <c r="AI15">
        <v>0</v>
      </c>
      <c r="AJ15">
        <v>0</v>
      </c>
      <c r="AK15">
        <v>26.2683</v>
      </c>
      <c r="AL15">
        <v>69.72</v>
      </c>
      <c r="AM15">
        <v>0</v>
      </c>
      <c r="AN15">
        <v>0.61216000000000004</v>
      </c>
      <c r="AO15">
        <v>4.5570000000000004</v>
      </c>
      <c r="AP15">
        <v>6.6612</v>
      </c>
      <c r="AQ15">
        <v>0</v>
      </c>
      <c r="AR15">
        <v>15.456</v>
      </c>
      <c r="AS15">
        <v>10.089</v>
      </c>
      <c r="AT15">
        <v>20.001799999999999</v>
      </c>
      <c r="AU15">
        <v>0</v>
      </c>
      <c r="AV15">
        <v>0</v>
      </c>
      <c r="AW15">
        <v>5.43</v>
      </c>
      <c r="AX15">
        <v>7.6719999999999997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2427.4424359999994</v>
      </c>
    </row>
    <row r="16" spans="1:121">
      <c r="A16" t="s">
        <v>58</v>
      </c>
      <c r="B16">
        <v>0</v>
      </c>
      <c r="C16">
        <v>0</v>
      </c>
      <c r="D16">
        <v>40.950000000000003</v>
      </c>
      <c r="E16">
        <v>0</v>
      </c>
      <c r="F16">
        <v>38.01</v>
      </c>
      <c r="G16">
        <v>21.72</v>
      </c>
      <c r="H16">
        <v>0</v>
      </c>
      <c r="I16">
        <v>26.303999999999998</v>
      </c>
      <c r="J16">
        <v>32.880000000000003</v>
      </c>
      <c r="K16">
        <v>341.56456300000002</v>
      </c>
      <c r="L16">
        <v>554.4</v>
      </c>
      <c r="M16">
        <v>92</v>
      </c>
      <c r="N16">
        <v>58.59</v>
      </c>
      <c r="O16">
        <v>123.66562500000001</v>
      </c>
      <c r="P16">
        <v>103.5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418.77</v>
      </c>
      <c r="V16">
        <v>14.253199</v>
      </c>
      <c r="W16">
        <v>44.917999999999999</v>
      </c>
      <c r="X16">
        <v>49.171875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32.957704</v>
      </c>
      <c r="AF16">
        <v>8.8740000000000006</v>
      </c>
      <c r="AG16">
        <v>19.864799999999999</v>
      </c>
      <c r="AH16">
        <v>19.887</v>
      </c>
      <c r="AI16">
        <v>0</v>
      </c>
      <c r="AJ16">
        <v>0</v>
      </c>
      <c r="AK16">
        <v>26.2683</v>
      </c>
      <c r="AL16">
        <v>27.888000000000002</v>
      </c>
      <c r="AM16">
        <v>0</v>
      </c>
      <c r="AN16">
        <v>0.61216000000000004</v>
      </c>
      <c r="AO16">
        <v>4.5570000000000004</v>
      </c>
      <c r="AP16">
        <v>6.6612</v>
      </c>
      <c r="AQ16">
        <v>0</v>
      </c>
      <c r="AR16">
        <v>15.456</v>
      </c>
      <c r="AS16">
        <v>10.089</v>
      </c>
      <c r="AT16">
        <v>20.001799999999999</v>
      </c>
      <c r="AU16">
        <v>0</v>
      </c>
      <c r="AV16">
        <v>0</v>
      </c>
      <c r="AW16">
        <v>5.43</v>
      </c>
      <c r="AX16">
        <v>7.6719999999999997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2385.6104359999995</v>
      </c>
    </row>
    <row r="17" spans="1:117">
      <c r="A17" t="s">
        <v>59</v>
      </c>
      <c r="B17">
        <v>0</v>
      </c>
      <c r="C17">
        <v>0</v>
      </c>
      <c r="D17">
        <v>40.950000000000003</v>
      </c>
      <c r="E17">
        <v>0</v>
      </c>
      <c r="F17">
        <v>38.01</v>
      </c>
      <c r="G17">
        <v>21.72</v>
      </c>
      <c r="H17">
        <v>0</v>
      </c>
      <c r="I17">
        <v>26.303999999999998</v>
      </c>
      <c r="J17">
        <v>32.880000000000003</v>
      </c>
      <c r="K17">
        <v>341.56456300000002</v>
      </c>
      <c r="L17">
        <v>554.4</v>
      </c>
      <c r="M17">
        <v>92</v>
      </c>
      <c r="N17">
        <v>58.59</v>
      </c>
      <c r="O17">
        <v>123.66562500000001</v>
      </c>
      <c r="P17">
        <v>103.5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418.77</v>
      </c>
      <c r="V17">
        <v>14.253199</v>
      </c>
      <c r="W17">
        <v>44.917999999999999</v>
      </c>
      <c r="X17">
        <v>49.171875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32.957704</v>
      </c>
      <c r="AF17">
        <v>8.8740000000000006</v>
      </c>
      <c r="AG17">
        <v>19.864799999999999</v>
      </c>
      <c r="AH17">
        <v>19.887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0.61216000000000004</v>
      </c>
      <c r="AO17">
        <v>4.5570000000000004</v>
      </c>
      <c r="AP17">
        <v>12.169499999999999</v>
      </c>
      <c r="AQ17">
        <v>0</v>
      </c>
      <c r="AR17">
        <v>15.456</v>
      </c>
      <c r="AS17">
        <v>10.089</v>
      </c>
      <c r="AT17">
        <v>20.001799999999999</v>
      </c>
      <c r="AU17">
        <v>0</v>
      </c>
      <c r="AV17">
        <v>0</v>
      </c>
      <c r="AW17">
        <v>5.43</v>
      </c>
      <c r="AX17">
        <v>7.6719999999999997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2388.7947359999994</v>
      </c>
    </row>
    <row r="18" spans="1:117">
      <c r="A18" t="s">
        <v>60</v>
      </c>
      <c r="B18">
        <v>0</v>
      </c>
      <c r="C18">
        <v>0</v>
      </c>
      <c r="D18">
        <v>40.950000000000003</v>
      </c>
      <c r="E18">
        <v>0</v>
      </c>
      <c r="F18">
        <v>38.01</v>
      </c>
      <c r="G18">
        <v>21.72</v>
      </c>
      <c r="H18">
        <v>0</v>
      </c>
      <c r="I18">
        <v>26.303999999999998</v>
      </c>
      <c r="J18">
        <v>32.880000000000003</v>
      </c>
      <c r="K18">
        <v>341.56456300000002</v>
      </c>
      <c r="L18">
        <v>554.4</v>
      </c>
      <c r="M18">
        <v>92</v>
      </c>
      <c r="N18">
        <v>58.59</v>
      </c>
      <c r="O18">
        <v>123.66562500000001</v>
      </c>
      <c r="P18">
        <v>103.5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418.77</v>
      </c>
      <c r="V18">
        <v>14.253199</v>
      </c>
      <c r="W18">
        <v>44.917999999999999</v>
      </c>
      <c r="X18">
        <v>49.171875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32.957704</v>
      </c>
      <c r="AF18">
        <v>8.8740000000000006</v>
      </c>
      <c r="AG18">
        <v>19.864799999999999</v>
      </c>
      <c r="AH18">
        <v>19.887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0.61216000000000004</v>
      </c>
      <c r="AO18">
        <v>4.5570000000000004</v>
      </c>
      <c r="AP18">
        <v>12.169499999999999</v>
      </c>
      <c r="AQ18">
        <v>0</v>
      </c>
      <c r="AR18">
        <v>15.456</v>
      </c>
      <c r="AS18">
        <v>10.089</v>
      </c>
      <c r="AT18">
        <v>20.001799999999999</v>
      </c>
      <c r="AU18">
        <v>0</v>
      </c>
      <c r="AV18">
        <v>0</v>
      </c>
      <c r="AW18">
        <v>5.43</v>
      </c>
      <c r="AX18">
        <v>7.6719999999999997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2388.7947359999994</v>
      </c>
    </row>
    <row r="19" spans="1:117">
      <c r="A19" t="s">
        <v>61</v>
      </c>
      <c r="B19">
        <v>0</v>
      </c>
      <c r="C19">
        <v>0</v>
      </c>
      <c r="D19">
        <v>40.950000000000003</v>
      </c>
      <c r="E19">
        <v>0</v>
      </c>
      <c r="F19">
        <v>38.01</v>
      </c>
      <c r="G19">
        <v>21.72</v>
      </c>
      <c r="H19">
        <v>0</v>
      </c>
      <c r="I19">
        <v>26.303999999999998</v>
      </c>
      <c r="J19">
        <v>32.880000000000003</v>
      </c>
      <c r="K19">
        <v>341.56456300000002</v>
      </c>
      <c r="L19">
        <v>554.4</v>
      </c>
      <c r="M19">
        <v>92</v>
      </c>
      <c r="N19">
        <v>58.59</v>
      </c>
      <c r="O19">
        <v>123.66562500000001</v>
      </c>
      <c r="P19">
        <v>103.5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418.77</v>
      </c>
      <c r="V19">
        <v>14.942500000000001</v>
      </c>
      <c r="W19">
        <v>44.917999999999999</v>
      </c>
      <c r="X19">
        <v>49.171875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32.957704</v>
      </c>
      <c r="AF19">
        <v>8.8740000000000006</v>
      </c>
      <c r="AG19">
        <v>19.864799999999999</v>
      </c>
      <c r="AH19">
        <v>19.887</v>
      </c>
      <c r="AI19">
        <v>0</v>
      </c>
      <c r="AJ19">
        <v>0</v>
      </c>
      <c r="AK19">
        <v>26.2683</v>
      </c>
      <c r="AL19">
        <v>25.564</v>
      </c>
      <c r="AM19">
        <v>0</v>
      </c>
      <c r="AN19">
        <v>0.61216000000000004</v>
      </c>
      <c r="AO19">
        <v>4.5570000000000004</v>
      </c>
      <c r="AP19">
        <v>12.169499999999999</v>
      </c>
      <c r="AQ19">
        <v>0</v>
      </c>
      <c r="AR19">
        <v>15.456</v>
      </c>
      <c r="AS19">
        <v>10.089</v>
      </c>
      <c r="AT19">
        <v>20.001799999999999</v>
      </c>
      <c r="AU19">
        <v>0</v>
      </c>
      <c r="AV19">
        <v>0</v>
      </c>
      <c r="AW19">
        <v>5.43</v>
      </c>
      <c r="AX19">
        <v>7.6719999999999997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2382.9632369999995</v>
      </c>
    </row>
    <row r="20" spans="1:117">
      <c r="A20" t="s">
        <v>62</v>
      </c>
      <c r="B20">
        <v>0</v>
      </c>
      <c r="C20">
        <v>0</v>
      </c>
      <c r="D20">
        <v>40.950000000000003</v>
      </c>
      <c r="E20">
        <v>0</v>
      </c>
      <c r="F20">
        <v>38.01</v>
      </c>
      <c r="G20">
        <v>21.72</v>
      </c>
      <c r="H20">
        <v>0</v>
      </c>
      <c r="I20">
        <v>26.303999999999998</v>
      </c>
      <c r="J20">
        <v>32.880000000000003</v>
      </c>
      <c r="K20">
        <v>341.56456300000002</v>
      </c>
      <c r="L20">
        <v>554.4</v>
      </c>
      <c r="M20">
        <v>92</v>
      </c>
      <c r="N20">
        <v>58.59</v>
      </c>
      <c r="O20">
        <v>123.66562500000001</v>
      </c>
      <c r="P20">
        <v>103.5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418.77</v>
      </c>
      <c r="V20">
        <v>16.3325</v>
      </c>
      <c r="W20">
        <v>44.917999999999999</v>
      </c>
      <c r="X20">
        <v>49.171875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32.957704</v>
      </c>
      <c r="AF20">
        <v>8.8740000000000006</v>
      </c>
      <c r="AG20">
        <v>19.864799999999999</v>
      </c>
      <c r="AH20">
        <v>19.887</v>
      </c>
      <c r="AI20">
        <v>0</v>
      </c>
      <c r="AJ20">
        <v>0</v>
      </c>
      <c r="AK20">
        <v>26.2683</v>
      </c>
      <c r="AL20">
        <v>25.564</v>
      </c>
      <c r="AM20">
        <v>0</v>
      </c>
      <c r="AN20">
        <v>0.61216000000000004</v>
      </c>
      <c r="AO20">
        <v>4.5570000000000004</v>
      </c>
      <c r="AP20">
        <v>12.169499999999999</v>
      </c>
      <c r="AQ20">
        <v>0</v>
      </c>
      <c r="AR20">
        <v>15.456</v>
      </c>
      <c r="AS20">
        <v>10.089</v>
      </c>
      <c r="AT20">
        <v>20.001799999999999</v>
      </c>
      <c r="AU20">
        <v>0</v>
      </c>
      <c r="AV20">
        <v>0</v>
      </c>
      <c r="AW20">
        <v>5.43</v>
      </c>
      <c r="AX20">
        <v>7.6719999999999997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2384.3532369999994</v>
      </c>
    </row>
    <row r="21" spans="1:117">
      <c r="A21" t="s">
        <v>63</v>
      </c>
      <c r="B21">
        <v>0</v>
      </c>
      <c r="C21">
        <v>0</v>
      </c>
      <c r="D21">
        <v>40.950000000000003</v>
      </c>
      <c r="E21">
        <v>0</v>
      </c>
      <c r="F21">
        <v>38.01</v>
      </c>
      <c r="G21">
        <v>21.72</v>
      </c>
      <c r="H21">
        <v>0</v>
      </c>
      <c r="I21">
        <v>26.303999999999998</v>
      </c>
      <c r="J21">
        <v>32.880000000000003</v>
      </c>
      <c r="K21">
        <v>341.56456300000002</v>
      </c>
      <c r="L21">
        <v>554.4</v>
      </c>
      <c r="M21">
        <v>92</v>
      </c>
      <c r="N21">
        <v>58.59</v>
      </c>
      <c r="O21">
        <v>123.66562500000001</v>
      </c>
      <c r="P21">
        <v>103.5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418.77</v>
      </c>
      <c r="V21">
        <v>17.0275</v>
      </c>
      <c r="W21">
        <v>44.917999999999999</v>
      </c>
      <c r="X21">
        <v>49.171875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32.957704</v>
      </c>
      <c r="AF21">
        <v>8.8740000000000006</v>
      </c>
      <c r="AG21">
        <v>19.864799999999999</v>
      </c>
      <c r="AH21">
        <v>19.887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0.61216000000000004</v>
      </c>
      <c r="AO21">
        <v>4.5570000000000004</v>
      </c>
      <c r="AP21">
        <v>6.6612</v>
      </c>
      <c r="AQ21">
        <v>0</v>
      </c>
      <c r="AR21">
        <v>15.456</v>
      </c>
      <c r="AS21">
        <v>10.089</v>
      </c>
      <c r="AT21">
        <v>20.001799999999999</v>
      </c>
      <c r="AU21">
        <v>0</v>
      </c>
      <c r="AV21">
        <v>0</v>
      </c>
      <c r="AW21">
        <v>5.43</v>
      </c>
      <c r="AX21">
        <v>7.6719999999999997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2379.5399369999996</v>
      </c>
    </row>
    <row r="22" spans="1:117">
      <c r="A22" t="s">
        <v>64</v>
      </c>
      <c r="B22">
        <v>0</v>
      </c>
      <c r="C22">
        <v>0</v>
      </c>
      <c r="D22">
        <v>40.950000000000003</v>
      </c>
      <c r="E22">
        <v>0</v>
      </c>
      <c r="F22">
        <v>38.01</v>
      </c>
      <c r="G22">
        <v>21.72</v>
      </c>
      <c r="H22">
        <v>0</v>
      </c>
      <c r="I22">
        <v>26.303999999999998</v>
      </c>
      <c r="J22">
        <v>32.880000000000003</v>
      </c>
      <c r="K22">
        <v>341.56456300000002</v>
      </c>
      <c r="L22">
        <v>554.4</v>
      </c>
      <c r="M22">
        <v>92</v>
      </c>
      <c r="N22">
        <v>58.59</v>
      </c>
      <c r="O22">
        <v>123.66562500000001</v>
      </c>
      <c r="P22">
        <v>103.5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418.77</v>
      </c>
      <c r="V22">
        <v>18.07</v>
      </c>
      <c r="W22">
        <v>44.917999999999999</v>
      </c>
      <c r="X22">
        <v>49.171875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0</v>
      </c>
      <c r="AE22">
        <v>32.957704</v>
      </c>
      <c r="AF22">
        <v>8.8740000000000006</v>
      </c>
      <c r="AG22">
        <v>19.864799999999999</v>
      </c>
      <c r="AH22">
        <v>19.887</v>
      </c>
      <c r="AI22">
        <v>0</v>
      </c>
      <c r="AJ22">
        <v>0</v>
      </c>
      <c r="AK22">
        <v>26.2683</v>
      </c>
      <c r="AL22">
        <v>25.564</v>
      </c>
      <c r="AM22">
        <v>0</v>
      </c>
      <c r="AN22">
        <v>0.61216000000000004</v>
      </c>
      <c r="AO22">
        <v>4.5570000000000004</v>
      </c>
      <c r="AP22">
        <v>6.6612</v>
      </c>
      <c r="AQ22">
        <v>0</v>
      </c>
      <c r="AR22">
        <v>15.456</v>
      </c>
      <c r="AS22">
        <v>10.089</v>
      </c>
      <c r="AT22">
        <v>20.001799999999999</v>
      </c>
      <c r="AU22">
        <v>0</v>
      </c>
      <c r="AV22">
        <v>0</v>
      </c>
      <c r="AW22">
        <v>5.43</v>
      </c>
      <c r="AX22">
        <v>7.6719999999999997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2393.6458369999991</v>
      </c>
    </row>
    <row r="23" spans="1:117">
      <c r="A23" t="s">
        <v>65</v>
      </c>
      <c r="B23">
        <v>0</v>
      </c>
      <c r="C23">
        <v>0</v>
      </c>
      <c r="D23">
        <v>40.950000000000003</v>
      </c>
      <c r="E23">
        <v>0</v>
      </c>
      <c r="F23">
        <v>38.01</v>
      </c>
      <c r="G23">
        <v>21.72</v>
      </c>
      <c r="H23">
        <v>0</v>
      </c>
      <c r="I23">
        <v>26.303999999999998</v>
      </c>
      <c r="J23">
        <v>32.880000000000003</v>
      </c>
      <c r="K23">
        <v>341.56456300000002</v>
      </c>
      <c r="L23">
        <v>554.4</v>
      </c>
      <c r="M23">
        <v>92</v>
      </c>
      <c r="N23">
        <v>58.59</v>
      </c>
      <c r="O23">
        <v>123.66562500000001</v>
      </c>
      <c r="P23">
        <v>103.5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418.77</v>
      </c>
      <c r="V23">
        <v>18.07</v>
      </c>
      <c r="W23">
        <v>44.917999999999999</v>
      </c>
      <c r="X23">
        <v>49.171875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0</v>
      </c>
      <c r="AE23">
        <v>32.957704</v>
      </c>
      <c r="AF23">
        <v>8.8740000000000006</v>
      </c>
      <c r="AG23">
        <v>19.864799999999999</v>
      </c>
      <c r="AH23">
        <v>19.887</v>
      </c>
      <c r="AI23">
        <v>0</v>
      </c>
      <c r="AJ23">
        <v>0</v>
      </c>
      <c r="AK23">
        <v>26.2683</v>
      </c>
      <c r="AL23">
        <v>25.564</v>
      </c>
      <c r="AM23">
        <v>4.2656000000000001</v>
      </c>
      <c r="AN23">
        <v>0.61216000000000004</v>
      </c>
      <c r="AO23">
        <v>4.5570000000000004</v>
      </c>
      <c r="AP23">
        <v>6.6612</v>
      </c>
      <c r="AQ23">
        <v>0</v>
      </c>
      <c r="AR23">
        <v>15.456</v>
      </c>
      <c r="AS23">
        <v>10.089</v>
      </c>
      <c r="AT23">
        <v>20.001799999999999</v>
      </c>
      <c r="AU23">
        <v>0</v>
      </c>
      <c r="AV23">
        <v>0</v>
      </c>
      <c r="AW23">
        <v>5.43</v>
      </c>
      <c r="AX23">
        <v>7.6719999999999997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2397.9114369999993</v>
      </c>
    </row>
    <row r="24" spans="1:117">
      <c r="A24" t="s">
        <v>66</v>
      </c>
      <c r="B24">
        <v>0</v>
      </c>
      <c r="C24">
        <v>0</v>
      </c>
      <c r="D24">
        <v>40.950000000000003</v>
      </c>
      <c r="E24">
        <v>0</v>
      </c>
      <c r="F24">
        <v>38.01</v>
      </c>
      <c r="G24">
        <v>21.72</v>
      </c>
      <c r="H24">
        <v>0</v>
      </c>
      <c r="I24">
        <v>26.303999999999998</v>
      </c>
      <c r="J24">
        <v>32.880000000000003</v>
      </c>
      <c r="K24">
        <v>341.56456300000002</v>
      </c>
      <c r="L24">
        <v>554.4</v>
      </c>
      <c r="M24">
        <v>92</v>
      </c>
      <c r="N24">
        <v>58.59</v>
      </c>
      <c r="O24">
        <v>123.66562500000001</v>
      </c>
      <c r="P24">
        <v>103.5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418.77</v>
      </c>
      <c r="V24">
        <v>18.07</v>
      </c>
      <c r="W24">
        <v>44.917999999999999</v>
      </c>
      <c r="X24">
        <v>49.171875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0</v>
      </c>
      <c r="AE24">
        <v>32.957704</v>
      </c>
      <c r="AF24">
        <v>8.8740000000000006</v>
      </c>
      <c r="AG24">
        <v>19.864799999999999</v>
      </c>
      <c r="AH24">
        <v>43.183199999999999</v>
      </c>
      <c r="AI24">
        <v>0</v>
      </c>
      <c r="AJ24">
        <v>0</v>
      </c>
      <c r="AK24">
        <v>26.2683</v>
      </c>
      <c r="AL24">
        <v>25.564</v>
      </c>
      <c r="AM24">
        <v>5.2786799999999996</v>
      </c>
      <c r="AN24">
        <v>0.61216000000000004</v>
      </c>
      <c r="AO24">
        <v>4.5570000000000004</v>
      </c>
      <c r="AP24">
        <v>6.6612</v>
      </c>
      <c r="AQ24">
        <v>15.561</v>
      </c>
      <c r="AR24">
        <v>49.68</v>
      </c>
      <c r="AS24">
        <v>10.089</v>
      </c>
      <c r="AT24">
        <v>20.001799999999999</v>
      </c>
      <c r="AU24">
        <v>0</v>
      </c>
      <c r="AV24">
        <v>0</v>
      </c>
      <c r="AW24">
        <v>5.43</v>
      </c>
      <c r="AX24">
        <v>7.6719999999999997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2472.0057169999986</v>
      </c>
    </row>
    <row r="25" spans="1:117">
      <c r="A25" t="s">
        <v>67</v>
      </c>
      <c r="B25">
        <v>0</v>
      </c>
      <c r="C25">
        <v>0</v>
      </c>
      <c r="D25">
        <v>40.950000000000003</v>
      </c>
      <c r="E25">
        <v>0</v>
      </c>
      <c r="F25">
        <v>38.01</v>
      </c>
      <c r="G25">
        <v>21.72</v>
      </c>
      <c r="H25">
        <v>0</v>
      </c>
      <c r="I25">
        <v>26.303999999999998</v>
      </c>
      <c r="J25">
        <v>32.880000000000003</v>
      </c>
      <c r="K25">
        <v>341.56456300000002</v>
      </c>
      <c r="L25">
        <v>554.4</v>
      </c>
      <c r="M25">
        <v>92</v>
      </c>
      <c r="N25">
        <v>58.59</v>
      </c>
      <c r="O25">
        <v>123.66562500000001</v>
      </c>
      <c r="P25">
        <v>103.5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418.77</v>
      </c>
      <c r="V25">
        <v>18.07</v>
      </c>
      <c r="W25">
        <v>44.917999999999999</v>
      </c>
      <c r="X25">
        <v>49.171875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19.864799999999999</v>
      </c>
      <c r="AH25">
        <v>66.290000000000006</v>
      </c>
      <c r="AI25">
        <v>3.1825000000000001</v>
      </c>
      <c r="AJ25">
        <v>0</v>
      </c>
      <c r="AK25">
        <v>26.2683</v>
      </c>
      <c r="AL25">
        <v>25.564</v>
      </c>
      <c r="AM25">
        <v>15.804048</v>
      </c>
      <c r="AN25">
        <v>0.61216000000000004</v>
      </c>
      <c r="AO25">
        <v>4.5570000000000004</v>
      </c>
      <c r="AP25">
        <v>6.6612</v>
      </c>
      <c r="AQ25">
        <v>31.122</v>
      </c>
      <c r="AR25">
        <v>49.68</v>
      </c>
      <c r="AS25">
        <v>10.089</v>
      </c>
      <c r="AT25">
        <v>20.001799999999999</v>
      </c>
      <c r="AU25">
        <v>0</v>
      </c>
      <c r="AV25">
        <v>0</v>
      </c>
      <c r="AW25">
        <v>5.43</v>
      </c>
      <c r="AX25">
        <v>7.6719999999999997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2542.1862849999984</v>
      </c>
    </row>
    <row r="26" spans="1:117">
      <c r="A26" t="s">
        <v>68</v>
      </c>
      <c r="B26">
        <v>0</v>
      </c>
      <c r="C26">
        <v>0</v>
      </c>
      <c r="D26">
        <v>40.950000000000003</v>
      </c>
      <c r="E26">
        <v>0</v>
      </c>
      <c r="F26">
        <v>38.01</v>
      </c>
      <c r="G26">
        <v>21.72</v>
      </c>
      <c r="H26">
        <v>0</v>
      </c>
      <c r="I26">
        <v>26.303999999999998</v>
      </c>
      <c r="J26">
        <v>32.880000000000003</v>
      </c>
      <c r="K26">
        <v>341.56456300000002</v>
      </c>
      <c r="L26">
        <v>554.4</v>
      </c>
      <c r="M26">
        <v>92</v>
      </c>
      <c r="N26">
        <v>58.59</v>
      </c>
      <c r="O26">
        <v>123.66562500000001</v>
      </c>
      <c r="P26">
        <v>103.5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418.77</v>
      </c>
      <c r="V26">
        <v>18.07</v>
      </c>
      <c r="W26">
        <v>44.917999999999999</v>
      </c>
      <c r="X26">
        <v>49.171875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19.864799999999999</v>
      </c>
      <c r="AH26">
        <v>85.23</v>
      </c>
      <c r="AI26">
        <v>6.3650000000000002</v>
      </c>
      <c r="AJ26">
        <v>0</v>
      </c>
      <c r="AK26">
        <v>26.2683</v>
      </c>
      <c r="AL26">
        <v>25.564</v>
      </c>
      <c r="AM26">
        <v>15.804048</v>
      </c>
      <c r="AN26">
        <v>0.61216000000000004</v>
      </c>
      <c r="AO26">
        <v>4.5570000000000004</v>
      </c>
      <c r="AP26">
        <v>6.6612</v>
      </c>
      <c r="AQ26">
        <v>46.683</v>
      </c>
      <c r="AR26">
        <v>15.456</v>
      </c>
      <c r="AS26">
        <v>10.089</v>
      </c>
      <c r="AT26">
        <v>20.001799999999999</v>
      </c>
      <c r="AU26">
        <v>0</v>
      </c>
      <c r="AV26">
        <v>0</v>
      </c>
      <c r="AW26">
        <v>5.43</v>
      </c>
      <c r="AX26">
        <v>7.6719999999999997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2576.8313849999995</v>
      </c>
    </row>
    <row r="27" spans="1:117">
      <c r="A27" t="s">
        <v>69</v>
      </c>
      <c r="B27">
        <v>0</v>
      </c>
      <c r="C27">
        <v>0</v>
      </c>
      <c r="D27">
        <v>40.950000000000003</v>
      </c>
      <c r="E27">
        <v>0</v>
      </c>
      <c r="F27">
        <v>38.01</v>
      </c>
      <c r="G27">
        <v>21.72</v>
      </c>
      <c r="H27">
        <v>0</v>
      </c>
      <c r="I27">
        <v>26.303999999999998</v>
      </c>
      <c r="J27">
        <v>32.880000000000003</v>
      </c>
      <c r="K27">
        <v>341.56456300000002</v>
      </c>
      <c r="L27">
        <v>554.4</v>
      </c>
      <c r="M27">
        <v>92</v>
      </c>
      <c r="N27">
        <v>58.59</v>
      </c>
      <c r="O27">
        <v>123.66562500000001</v>
      </c>
      <c r="P27">
        <v>103.5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418.77</v>
      </c>
      <c r="V27">
        <v>18.07</v>
      </c>
      <c r="W27">
        <v>44.917999999999999</v>
      </c>
      <c r="X27">
        <v>49.171875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19.864799999999999</v>
      </c>
      <c r="AH27">
        <v>113.64</v>
      </c>
      <c r="AI27">
        <v>32.700823999999997</v>
      </c>
      <c r="AJ27">
        <v>0</v>
      </c>
      <c r="AK27">
        <v>26.2683</v>
      </c>
      <c r="AL27">
        <v>25.564</v>
      </c>
      <c r="AM27">
        <v>15.804048</v>
      </c>
      <c r="AN27">
        <v>0.61216000000000004</v>
      </c>
      <c r="AO27">
        <v>4.5570000000000004</v>
      </c>
      <c r="AP27">
        <v>6.6612</v>
      </c>
      <c r="AQ27">
        <v>62.244</v>
      </c>
      <c r="AR27">
        <v>15.456</v>
      </c>
      <c r="AS27">
        <v>10.089</v>
      </c>
      <c r="AT27">
        <v>20.001799999999999</v>
      </c>
      <c r="AU27">
        <v>0</v>
      </c>
      <c r="AV27">
        <v>0</v>
      </c>
      <c r="AW27">
        <v>5.43</v>
      </c>
      <c r="AX27">
        <v>7.6719999999999997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2713.9388009999993</v>
      </c>
    </row>
    <row r="28" spans="1:117">
      <c r="A28" t="s">
        <v>70</v>
      </c>
      <c r="B28">
        <v>0</v>
      </c>
      <c r="C28">
        <v>0</v>
      </c>
      <c r="D28">
        <v>40.950000000000003</v>
      </c>
      <c r="E28">
        <v>0</v>
      </c>
      <c r="F28">
        <v>38.01</v>
      </c>
      <c r="G28">
        <v>21.72</v>
      </c>
      <c r="H28">
        <v>0</v>
      </c>
      <c r="I28">
        <v>26.303999999999998</v>
      </c>
      <c r="J28">
        <v>32.880000000000003</v>
      </c>
      <c r="K28">
        <v>341.56456300000002</v>
      </c>
      <c r="L28">
        <v>554.4</v>
      </c>
      <c r="M28">
        <v>92</v>
      </c>
      <c r="N28">
        <v>58.59</v>
      </c>
      <c r="O28">
        <v>123.66562500000001</v>
      </c>
      <c r="P28">
        <v>103.5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418.77</v>
      </c>
      <c r="V28">
        <v>18.07</v>
      </c>
      <c r="W28">
        <v>44.917999999999999</v>
      </c>
      <c r="X28">
        <v>49.171875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19.864799999999999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0.61216000000000004</v>
      </c>
      <c r="AO28">
        <v>4.5570000000000004</v>
      </c>
      <c r="AP28">
        <v>6.6612</v>
      </c>
      <c r="AQ28">
        <v>62.244</v>
      </c>
      <c r="AR28">
        <v>15.456</v>
      </c>
      <c r="AS28">
        <v>10.089</v>
      </c>
      <c r="AT28">
        <v>20.001799999999999</v>
      </c>
      <c r="AU28">
        <v>0</v>
      </c>
      <c r="AV28">
        <v>0</v>
      </c>
      <c r="AW28">
        <v>5.43</v>
      </c>
      <c r="AX28">
        <v>7.6719999999999997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2803.5600329999997</v>
      </c>
    </row>
    <row r="29" spans="1:117">
      <c r="A29" t="s">
        <v>71</v>
      </c>
      <c r="B29">
        <v>0</v>
      </c>
      <c r="C29">
        <v>0</v>
      </c>
      <c r="D29">
        <v>40.950000000000003</v>
      </c>
      <c r="E29">
        <v>0</v>
      </c>
      <c r="F29">
        <v>38.01</v>
      </c>
      <c r="G29">
        <v>21.72</v>
      </c>
      <c r="H29">
        <v>0</v>
      </c>
      <c r="I29">
        <v>26.303999999999998</v>
      </c>
      <c r="J29">
        <v>32.880000000000003</v>
      </c>
      <c r="K29">
        <v>341.56456300000002</v>
      </c>
      <c r="L29">
        <v>554.4</v>
      </c>
      <c r="M29">
        <v>92</v>
      </c>
      <c r="N29">
        <v>58.59</v>
      </c>
      <c r="O29">
        <v>123.66562500000001</v>
      </c>
      <c r="P29">
        <v>103.5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418.77</v>
      </c>
      <c r="V29">
        <v>18.07</v>
      </c>
      <c r="W29">
        <v>44.917999999999999</v>
      </c>
      <c r="X29">
        <v>49.171875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0.61216000000000004</v>
      </c>
      <c r="AO29">
        <v>4.5570000000000004</v>
      </c>
      <c r="AP29">
        <v>6.6612</v>
      </c>
      <c r="AQ29">
        <v>62.244</v>
      </c>
      <c r="AR29">
        <v>15.456</v>
      </c>
      <c r="AS29">
        <v>10.089</v>
      </c>
      <c r="AT29">
        <v>20.001799999999999</v>
      </c>
      <c r="AU29">
        <v>0</v>
      </c>
      <c r="AV29">
        <v>0</v>
      </c>
      <c r="AW29">
        <v>5.43</v>
      </c>
      <c r="AX29">
        <v>7.6719999999999997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2803.5600329999997</v>
      </c>
    </row>
    <row r="30" spans="1:117">
      <c r="A30" t="s">
        <v>72</v>
      </c>
      <c r="B30">
        <v>0</v>
      </c>
      <c r="C30">
        <v>0</v>
      </c>
      <c r="D30">
        <v>40.950000000000003</v>
      </c>
      <c r="E30">
        <v>0</v>
      </c>
      <c r="F30">
        <v>38.01</v>
      </c>
      <c r="G30">
        <v>21.72</v>
      </c>
      <c r="H30">
        <v>0</v>
      </c>
      <c r="I30">
        <v>26.303999999999998</v>
      </c>
      <c r="J30">
        <v>32.880000000000003</v>
      </c>
      <c r="K30">
        <v>341.56456300000002</v>
      </c>
      <c r="L30">
        <v>554.4</v>
      </c>
      <c r="M30">
        <v>92</v>
      </c>
      <c r="N30">
        <v>58.59</v>
      </c>
      <c r="O30">
        <v>123.66562500000001</v>
      </c>
      <c r="P30">
        <v>103.5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418.77</v>
      </c>
      <c r="V30">
        <v>18.07</v>
      </c>
      <c r="W30">
        <v>44.917999999999999</v>
      </c>
      <c r="X30">
        <v>49.171875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0.61216000000000004</v>
      </c>
      <c r="AO30">
        <v>4.5570000000000004</v>
      </c>
      <c r="AP30">
        <v>6.6612</v>
      </c>
      <c r="AQ30">
        <v>62.244</v>
      </c>
      <c r="AR30">
        <v>15.456</v>
      </c>
      <c r="AS30">
        <v>10.089</v>
      </c>
      <c r="AT30">
        <v>20.001799999999999</v>
      </c>
      <c r="AU30">
        <v>0</v>
      </c>
      <c r="AV30">
        <v>0</v>
      </c>
      <c r="AW30">
        <v>5.43</v>
      </c>
      <c r="AX30">
        <v>7.6719999999999997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2803.5600329999997</v>
      </c>
    </row>
    <row r="31" spans="1:117">
      <c r="A31" t="s">
        <v>73</v>
      </c>
      <c r="B31">
        <v>0</v>
      </c>
      <c r="C31">
        <v>0</v>
      </c>
      <c r="D31">
        <v>40.950000000000003</v>
      </c>
      <c r="E31">
        <v>0</v>
      </c>
      <c r="F31">
        <v>37.466999999999999</v>
      </c>
      <c r="G31">
        <v>21.72</v>
      </c>
      <c r="H31">
        <v>0</v>
      </c>
      <c r="I31">
        <v>26.303999999999998</v>
      </c>
      <c r="J31">
        <v>32.880000000000003</v>
      </c>
      <c r="K31">
        <v>341.56456300000002</v>
      </c>
      <c r="L31">
        <v>554.4</v>
      </c>
      <c r="M31">
        <v>92</v>
      </c>
      <c r="N31">
        <v>58.59</v>
      </c>
      <c r="O31">
        <v>123.66562500000001</v>
      </c>
      <c r="P31">
        <v>103.5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418.77</v>
      </c>
      <c r="V31">
        <v>20.731850000000001</v>
      </c>
      <c r="W31">
        <v>44.917999999999999</v>
      </c>
      <c r="X31">
        <v>49.171875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13.363</v>
      </c>
      <c r="AM31">
        <v>15.804048</v>
      </c>
      <c r="AN31">
        <v>0.61216000000000004</v>
      </c>
      <c r="AO31">
        <v>4.5570000000000004</v>
      </c>
      <c r="AP31">
        <v>6.6612</v>
      </c>
      <c r="AQ31">
        <v>62.244</v>
      </c>
      <c r="AR31">
        <v>15.456</v>
      </c>
      <c r="AS31">
        <v>11.837759999999999</v>
      </c>
      <c r="AT31">
        <v>20.001799999999999</v>
      </c>
      <c r="AU31">
        <v>0</v>
      </c>
      <c r="AV31">
        <v>0</v>
      </c>
      <c r="AW31">
        <v>5.43</v>
      </c>
      <c r="AX31">
        <v>7.6719999999999997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2807.4276429999995</v>
      </c>
    </row>
    <row r="32" spans="1:117">
      <c r="A32" t="s">
        <v>74</v>
      </c>
      <c r="B32">
        <v>0</v>
      </c>
      <c r="C32">
        <v>0</v>
      </c>
      <c r="D32">
        <v>40.950000000000003</v>
      </c>
      <c r="E32">
        <v>0</v>
      </c>
      <c r="F32">
        <v>37.466999999999999</v>
      </c>
      <c r="G32">
        <v>21.72</v>
      </c>
      <c r="H32">
        <v>0</v>
      </c>
      <c r="I32">
        <v>26.303999999999998</v>
      </c>
      <c r="J32">
        <v>32.880000000000003</v>
      </c>
      <c r="K32">
        <v>341.56456300000002</v>
      </c>
      <c r="L32">
        <v>554.4</v>
      </c>
      <c r="M32">
        <v>92</v>
      </c>
      <c r="N32">
        <v>58.59</v>
      </c>
      <c r="O32">
        <v>123.66562500000001</v>
      </c>
      <c r="P32">
        <v>103.5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418.77</v>
      </c>
      <c r="V32">
        <v>20.731850000000001</v>
      </c>
      <c r="W32">
        <v>44.917999999999999</v>
      </c>
      <c r="X32">
        <v>49.171875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19.72</v>
      </c>
      <c r="AG32">
        <v>19.864799999999999</v>
      </c>
      <c r="AH32">
        <v>113.64</v>
      </c>
      <c r="AI32">
        <v>32.700823999999997</v>
      </c>
      <c r="AJ32">
        <v>0</v>
      </c>
      <c r="AK32">
        <v>26.2683</v>
      </c>
      <c r="AL32">
        <v>13.363</v>
      </c>
      <c r="AM32">
        <v>15.804048</v>
      </c>
      <c r="AN32">
        <v>0.61216000000000004</v>
      </c>
      <c r="AO32">
        <v>4.5570000000000004</v>
      </c>
      <c r="AP32">
        <v>6.6612</v>
      </c>
      <c r="AQ32">
        <v>62.244</v>
      </c>
      <c r="AR32">
        <v>49.68</v>
      </c>
      <c r="AS32">
        <v>11.837759999999999</v>
      </c>
      <c r="AT32">
        <v>20.001799999999999</v>
      </c>
      <c r="AU32">
        <v>0</v>
      </c>
      <c r="AV32">
        <v>0</v>
      </c>
      <c r="AW32">
        <v>5.43</v>
      </c>
      <c r="AX32">
        <v>7.6719999999999997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2725.4143789999985</v>
      </c>
    </row>
    <row r="33" spans="1:117">
      <c r="A33" t="s">
        <v>75</v>
      </c>
      <c r="B33">
        <v>0</v>
      </c>
      <c r="C33">
        <v>0</v>
      </c>
      <c r="D33">
        <v>40.950000000000003</v>
      </c>
      <c r="E33">
        <v>0</v>
      </c>
      <c r="F33">
        <v>37.466999999999999</v>
      </c>
      <c r="G33">
        <v>21.72</v>
      </c>
      <c r="H33">
        <v>0</v>
      </c>
      <c r="I33">
        <v>26.303999999999998</v>
      </c>
      <c r="J33">
        <v>32.880000000000003</v>
      </c>
      <c r="K33">
        <v>341.56456300000002</v>
      </c>
      <c r="L33">
        <v>554.4</v>
      </c>
      <c r="M33">
        <v>92</v>
      </c>
      <c r="N33">
        <v>58.59</v>
      </c>
      <c r="O33">
        <v>123.66562500000001</v>
      </c>
      <c r="P33">
        <v>103.5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418.77</v>
      </c>
      <c r="V33">
        <v>20.731850000000001</v>
      </c>
      <c r="W33">
        <v>44.917999999999999</v>
      </c>
      <c r="X33">
        <v>49.171875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8.8740000000000006</v>
      </c>
      <c r="AG33">
        <v>19.864799999999999</v>
      </c>
      <c r="AH33">
        <v>85.23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0.61216000000000004</v>
      </c>
      <c r="AO33">
        <v>4.5570000000000004</v>
      </c>
      <c r="AP33">
        <v>6.6612</v>
      </c>
      <c r="AQ33">
        <v>62.244</v>
      </c>
      <c r="AR33">
        <v>49.68</v>
      </c>
      <c r="AS33">
        <v>11.837759999999999</v>
      </c>
      <c r="AT33">
        <v>20.001799999999999</v>
      </c>
      <c r="AU33">
        <v>0</v>
      </c>
      <c r="AV33">
        <v>0</v>
      </c>
      <c r="AW33">
        <v>5.43</v>
      </c>
      <c r="AX33">
        <v>7.6719999999999997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2596.9049429999991</v>
      </c>
    </row>
    <row r="34" spans="1:117">
      <c r="A34" t="s">
        <v>76</v>
      </c>
      <c r="B34">
        <v>0</v>
      </c>
      <c r="C34">
        <v>0</v>
      </c>
      <c r="D34">
        <v>40.950000000000003</v>
      </c>
      <c r="E34">
        <v>0</v>
      </c>
      <c r="F34">
        <v>37.466999999999999</v>
      </c>
      <c r="G34">
        <v>21.72</v>
      </c>
      <c r="H34">
        <v>0</v>
      </c>
      <c r="I34">
        <v>26.303999999999998</v>
      </c>
      <c r="J34">
        <v>32.880000000000003</v>
      </c>
      <c r="K34">
        <v>341.56456300000002</v>
      </c>
      <c r="L34">
        <v>554.4</v>
      </c>
      <c r="M34">
        <v>92</v>
      </c>
      <c r="N34">
        <v>58.59</v>
      </c>
      <c r="O34">
        <v>123.66562500000001</v>
      </c>
      <c r="P34">
        <v>103.5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418.77</v>
      </c>
      <c r="V34">
        <v>20.731850000000001</v>
      </c>
      <c r="W34">
        <v>44.917999999999999</v>
      </c>
      <c r="X34">
        <v>49.171875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10.0396</v>
      </c>
      <c r="AE34">
        <v>16.478852</v>
      </c>
      <c r="AF34">
        <v>8.8740000000000006</v>
      </c>
      <c r="AG34">
        <v>19.864799999999999</v>
      </c>
      <c r="AH34">
        <v>66.290000000000006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0.61216000000000004</v>
      </c>
      <c r="AO34">
        <v>4.5570000000000004</v>
      </c>
      <c r="AP34">
        <v>6.6612</v>
      </c>
      <c r="AQ34">
        <v>62.244</v>
      </c>
      <c r="AR34">
        <v>15.456</v>
      </c>
      <c r="AS34">
        <v>11.837759999999999</v>
      </c>
      <c r="AT34">
        <v>20.001799999999999</v>
      </c>
      <c r="AU34">
        <v>0</v>
      </c>
      <c r="AV34">
        <v>0</v>
      </c>
      <c r="AW34">
        <v>5.43</v>
      </c>
      <c r="AX34">
        <v>7.6719999999999997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2509.8450429999994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36.923999999999999</v>
      </c>
      <c r="G35">
        <v>21.72</v>
      </c>
      <c r="H35">
        <v>0</v>
      </c>
      <c r="I35">
        <v>25.756</v>
      </c>
      <c r="J35">
        <v>32.880000000000003</v>
      </c>
      <c r="K35">
        <v>341.56456300000002</v>
      </c>
      <c r="L35">
        <v>554.4</v>
      </c>
      <c r="M35">
        <v>92</v>
      </c>
      <c r="N35">
        <v>58.59</v>
      </c>
      <c r="O35">
        <v>123.66562500000001</v>
      </c>
      <c r="P35">
        <v>103.5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418.77</v>
      </c>
      <c r="V35">
        <v>20.731850000000001</v>
      </c>
      <c r="W35">
        <v>44.917999999999999</v>
      </c>
      <c r="X35">
        <v>49.171875</v>
      </c>
      <c r="Y35">
        <v>0</v>
      </c>
      <c r="Z35">
        <v>6.5208000000000004</v>
      </c>
      <c r="AA35">
        <v>0</v>
      </c>
      <c r="AB35">
        <v>13.0634</v>
      </c>
      <c r="AC35">
        <v>0</v>
      </c>
      <c r="AD35">
        <v>0</v>
      </c>
      <c r="AE35">
        <v>16.478852</v>
      </c>
      <c r="AF35">
        <v>8.8740000000000006</v>
      </c>
      <c r="AG35">
        <v>19.864799999999999</v>
      </c>
      <c r="AH35">
        <v>42.615000000000002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0.61216000000000004</v>
      </c>
      <c r="AO35">
        <v>4.5570000000000004</v>
      </c>
      <c r="AP35">
        <v>5.1239999999999997</v>
      </c>
      <c r="AQ35">
        <v>62.244</v>
      </c>
      <c r="AR35">
        <v>15.456</v>
      </c>
      <c r="AS35">
        <v>11.837759999999999</v>
      </c>
      <c r="AT35">
        <v>20.001799999999999</v>
      </c>
      <c r="AU35">
        <v>0</v>
      </c>
      <c r="AV35">
        <v>0</v>
      </c>
      <c r="AW35">
        <v>5.43</v>
      </c>
      <c r="AX35">
        <v>7.6719999999999997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2473.502242999999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36.923999999999999</v>
      </c>
      <c r="G36">
        <v>21.72</v>
      </c>
      <c r="H36">
        <v>0</v>
      </c>
      <c r="I36">
        <v>25.756</v>
      </c>
      <c r="J36">
        <v>32.880000000000003</v>
      </c>
      <c r="K36">
        <v>341.56456300000002</v>
      </c>
      <c r="L36">
        <v>554.4</v>
      </c>
      <c r="M36">
        <v>92</v>
      </c>
      <c r="N36">
        <v>58.59</v>
      </c>
      <c r="O36">
        <v>123.66562500000001</v>
      </c>
      <c r="P36">
        <v>103.5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418.77</v>
      </c>
      <c r="V36">
        <v>20.731850000000001</v>
      </c>
      <c r="W36">
        <v>44.917999999999999</v>
      </c>
      <c r="X36">
        <v>49.171875</v>
      </c>
      <c r="Y36">
        <v>0</v>
      </c>
      <c r="Z36">
        <v>6.5208000000000004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19.864799999999999</v>
      </c>
      <c r="AH36">
        <v>19.887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0.61216000000000004</v>
      </c>
      <c r="AO36">
        <v>4.5570000000000004</v>
      </c>
      <c r="AP36">
        <v>5.1239999999999997</v>
      </c>
      <c r="AQ36">
        <v>46.683</v>
      </c>
      <c r="AR36">
        <v>15.456</v>
      </c>
      <c r="AS36">
        <v>11.837759999999999</v>
      </c>
      <c r="AT36">
        <v>20.001799999999999</v>
      </c>
      <c r="AU36">
        <v>0</v>
      </c>
      <c r="AV36">
        <v>0</v>
      </c>
      <c r="AW36">
        <v>5.43</v>
      </c>
      <c r="AX36">
        <v>7.6719999999999997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2429.9665549999991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36.923999999999999</v>
      </c>
      <c r="G37">
        <v>21.72</v>
      </c>
      <c r="H37">
        <v>0</v>
      </c>
      <c r="I37">
        <v>25.756</v>
      </c>
      <c r="J37">
        <v>32.880000000000003</v>
      </c>
      <c r="K37">
        <v>341.56456300000002</v>
      </c>
      <c r="L37">
        <v>554.4</v>
      </c>
      <c r="M37">
        <v>92</v>
      </c>
      <c r="N37">
        <v>58.59</v>
      </c>
      <c r="O37">
        <v>123.66562500000001</v>
      </c>
      <c r="P37">
        <v>103.5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418.77</v>
      </c>
      <c r="V37">
        <v>20.731850000000001</v>
      </c>
      <c r="W37">
        <v>44.917999999999999</v>
      </c>
      <c r="X37">
        <v>49.171875</v>
      </c>
      <c r="Y37">
        <v>0</v>
      </c>
      <c r="Z37">
        <v>6.5208000000000004</v>
      </c>
      <c r="AA37">
        <v>0</v>
      </c>
      <c r="AB37">
        <v>13.0634</v>
      </c>
      <c r="AC37">
        <v>0</v>
      </c>
      <c r="AD37">
        <v>0</v>
      </c>
      <c r="AE37">
        <v>16.478852</v>
      </c>
      <c r="AF37">
        <v>8.8740000000000006</v>
      </c>
      <c r="AG37">
        <v>19.864799999999999</v>
      </c>
      <c r="AH37">
        <v>19.887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0.61216000000000004</v>
      </c>
      <c r="AO37">
        <v>4.5570000000000004</v>
      </c>
      <c r="AP37">
        <v>5.1239999999999997</v>
      </c>
      <c r="AQ37">
        <v>46.683</v>
      </c>
      <c r="AR37">
        <v>15.456</v>
      </c>
      <c r="AS37">
        <v>11.837759999999999</v>
      </c>
      <c r="AT37">
        <v>20.001799999999999</v>
      </c>
      <c r="AU37">
        <v>0</v>
      </c>
      <c r="AV37">
        <v>0</v>
      </c>
      <c r="AW37">
        <v>5.43</v>
      </c>
      <c r="AX37">
        <v>7.6719999999999997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2424.6878749999992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36.923999999999999</v>
      </c>
      <c r="G38">
        <v>21.72</v>
      </c>
      <c r="H38">
        <v>0</v>
      </c>
      <c r="I38">
        <v>25.756</v>
      </c>
      <c r="J38">
        <v>32.880000000000003</v>
      </c>
      <c r="K38">
        <v>341.56456300000002</v>
      </c>
      <c r="L38">
        <v>554.4</v>
      </c>
      <c r="M38">
        <v>92</v>
      </c>
      <c r="N38">
        <v>58.59</v>
      </c>
      <c r="O38">
        <v>123.66562500000001</v>
      </c>
      <c r="P38">
        <v>103.5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418.77</v>
      </c>
      <c r="V38">
        <v>20.731850000000001</v>
      </c>
      <c r="W38">
        <v>44.917999999999999</v>
      </c>
      <c r="X38">
        <v>49.171875</v>
      </c>
      <c r="Y38">
        <v>0</v>
      </c>
      <c r="Z38">
        <v>6.5208000000000004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19.887</v>
      </c>
      <c r="AI38">
        <v>0</v>
      </c>
      <c r="AJ38">
        <v>0</v>
      </c>
      <c r="AK38">
        <v>26.2683</v>
      </c>
      <c r="AL38">
        <v>13.363</v>
      </c>
      <c r="AM38">
        <v>4.6654999999999998</v>
      </c>
      <c r="AN38">
        <v>0.61216000000000004</v>
      </c>
      <c r="AO38">
        <v>4.5570000000000004</v>
      </c>
      <c r="AP38">
        <v>5.1239999999999997</v>
      </c>
      <c r="AQ38">
        <v>31.122</v>
      </c>
      <c r="AR38">
        <v>15.456</v>
      </c>
      <c r="AS38">
        <v>11.837759999999999</v>
      </c>
      <c r="AT38">
        <v>20.001799999999999</v>
      </c>
      <c r="AU38">
        <v>0</v>
      </c>
      <c r="AV38">
        <v>0</v>
      </c>
      <c r="AW38">
        <v>5.43</v>
      </c>
      <c r="AX38">
        <v>7.6719999999999997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2408.5136949999992</v>
      </c>
    </row>
    <row r="39" spans="1:117">
      <c r="A39" t="s">
        <v>81</v>
      </c>
      <c r="B39">
        <v>0</v>
      </c>
      <c r="C39">
        <v>0</v>
      </c>
      <c r="D39">
        <v>39.9</v>
      </c>
      <c r="E39">
        <v>0</v>
      </c>
      <c r="F39">
        <v>36.923999999999999</v>
      </c>
      <c r="G39">
        <v>21.72</v>
      </c>
      <c r="H39">
        <v>0</v>
      </c>
      <c r="I39">
        <v>25.756</v>
      </c>
      <c r="J39">
        <v>32.880000000000003</v>
      </c>
      <c r="K39">
        <v>341.56456300000002</v>
      </c>
      <c r="L39">
        <v>554.4</v>
      </c>
      <c r="M39">
        <v>92</v>
      </c>
      <c r="N39">
        <v>58.59</v>
      </c>
      <c r="O39">
        <v>123.66562500000001</v>
      </c>
      <c r="P39">
        <v>103.5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418.77</v>
      </c>
      <c r="V39">
        <v>20.731850000000001</v>
      </c>
      <c r="W39">
        <v>44.917999999999999</v>
      </c>
      <c r="X39">
        <v>49.171875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19.887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0.61216000000000004</v>
      </c>
      <c r="AO39">
        <v>3.3809999999999998</v>
      </c>
      <c r="AP39">
        <v>5.1239999999999997</v>
      </c>
      <c r="AQ39">
        <v>31.122</v>
      </c>
      <c r="AR39">
        <v>19.872</v>
      </c>
      <c r="AS39">
        <v>31.897382</v>
      </c>
      <c r="AT39">
        <v>20.001799999999999</v>
      </c>
      <c r="AU39">
        <v>0</v>
      </c>
      <c r="AV39">
        <v>0</v>
      </c>
      <c r="AW39">
        <v>5.43</v>
      </c>
      <c r="AX39">
        <v>7.6719999999999997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2419.5770169999992</v>
      </c>
    </row>
    <row r="40" spans="1:117">
      <c r="A40" t="s">
        <v>82</v>
      </c>
      <c r="B40">
        <v>0</v>
      </c>
      <c r="C40">
        <v>0</v>
      </c>
      <c r="D40">
        <v>39.9</v>
      </c>
      <c r="E40">
        <v>0</v>
      </c>
      <c r="F40">
        <v>36.923999999999999</v>
      </c>
      <c r="G40">
        <v>21.72</v>
      </c>
      <c r="H40">
        <v>0</v>
      </c>
      <c r="I40">
        <v>25.756</v>
      </c>
      <c r="J40">
        <v>32.880000000000003</v>
      </c>
      <c r="K40">
        <v>341.56456300000002</v>
      </c>
      <c r="L40">
        <v>554.4</v>
      </c>
      <c r="M40">
        <v>92</v>
      </c>
      <c r="N40">
        <v>58.59</v>
      </c>
      <c r="O40">
        <v>123.66562500000001</v>
      </c>
      <c r="P40">
        <v>103.5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418.77</v>
      </c>
      <c r="V40">
        <v>20.731850000000001</v>
      </c>
      <c r="W40">
        <v>44.917999999999999</v>
      </c>
      <c r="X40">
        <v>49.171875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19.887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0.61216000000000004</v>
      </c>
      <c r="AO40">
        <v>3.3809999999999998</v>
      </c>
      <c r="AP40">
        <v>5.1239999999999997</v>
      </c>
      <c r="AQ40">
        <v>16.884</v>
      </c>
      <c r="AR40">
        <v>49.68</v>
      </c>
      <c r="AS40">
        <v>31.897382</v>
      </c>
      <c r="AT40">
        <v>20.001799999999999</v>
      </c>
      <c r="AU40">
        <v>0</v>
      </c>
      <c r="AV40">
        <v>0</v>
      </c>
      <c r="AW40">
        <v>5.43</v>
      </c>
      <c r="AX40">
        <v>7.6719999999999997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2435.1470169999993</v>
      </c>
    </row>
    <row r="41" spans="1:117">
      <c r="A41" t="s">
        <v>83</v>
      </c>
      <c r="B41">
        <v>0</v>
      </c>
      <c r="C41">
        <v>0</v>
      </c>
      <c r="D41">
        <v>39.9</v>
      </c>
      <c r="E41">
        <v>0</v>
      </c>
      <c r="F41">
        <v>36.923999999999999</v>
      </c>
      <c r="G41">
        <v>21.72</v>
      </c>
      <c r="H41">
        <v>0</v>
      </c>
      <c r="I41">
        <v>25.756</v>
      </c>
      <c r="J41">
        <v>32.880000000000003</v>
      </c>
      <c r="K41">
        <v>341.56456300000002</v>
      </c>
      <c r="L41">
        <v>554.4</v>
      </c>
      <c r="M41">
        <v>92</v>
      </c>
      <c r="N41">
        <v>58.59</v>
      </c>
      <c r="O41">
        <v>123.66562500000001</v>
      </c>
      <c r="P41">
        <v>103.5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418.77</v>
      </c>
      <c r="V41">
        <v>20.731850000000001</v>
      </c>
      <c r="W41">
        <v>44.917999999999999</v>
      </c>
      <c r="X41">
        <v>49.171875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19.887</v>
      </c>
      <c r="AI41">
        <v>0</v>
      </c>
      <c r="AJ41">
        <v>0</v>
      </c>
      <c r="AK41">
        <v>26.2683</v>
      </c>
      <c r="AL41">
        <v>13.363</v>
      </c>
      <c r="AM41">
        <v>0</v>
      </c>
      <c r="AN41">
        <v>0.61216000000000004</v>
      </c>
      <c r="AO41">
        <v>3.3809999999999998</v>
      </c>
      <c r="AP41">
        <v>5.1239999999999997</v>
      </c>
      <c r="AQ41">
        <v>16.884</v>
      </c>
      <c r="AR41">
        <v>49.68</v>
      </c>
      <c r="AS41">
        <v>31.897382</v>
      </c>
      <c r="AT41">
        <v>20.001799999999999</v>
      </c>
      <c r="AU41">
        <v>0</v>
      </c>
      <c r="AV41">
        <v>0</v>
      </c>
      <c r="AW41">
        <v>5.43</v>
      </c>
      <c r="AX41">
        <v>7.6719999999999997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2435.1470169999993</v>
      </c>
    </row>
    <row r="42" spans="1:117">
      <c r="A42" t="s">
        <v>84</v>
      </c>
      <c r="B42">
        <v>0</v>
      </c>
      <c r="C42">
        <v>0</v>
      </c>
      <c r="D42">
        <v>39.9</v>
      </c>
      <c r="E42">
        <v>0</v>
      </c>
      <c r="F42">
        <v>36.923999999999999</v>
      </c>
      <c r="G42">
        <v>21.72</v>
      </c>
      <c r="H42">
        <v>0</v>
      </c>
      <c r="I42">
        <v>25.756</v>
      </c>
      <c r="J42">
        <v>32.880000000000003</v>
      </c>
      <c r="K42">
        <v>341.56456300000002</v>
      </c>
      <c r="L42">
        <v>554.4</v>
      </c>
      <c r="M42">
        <v>92</v>
      </c>
      <c r="N42">
        <v>58.59</v>
      </c>
      <c r="O42">
        <v>123.66562500000001</v>
      </c>
      <c r="P42">
        <v>103.5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418.77</v>
      </c>
      <c r="V42">
        <v>20.731850000000001</v>
      </c>
      <c r="W42">
        <v>44.917999999999999</v>
      </c>
      <c r="X42">
        <v>49.171875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19.887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0.61216000000000004</v>
      </c>
      <c r="AO42">
        <v>3.3809999999999998</v>
      </c>
      <c r="AP42">
        <v>5.1239999999999997</v>
      </c>
      <c r="AQ42">
        <v>0</v>
      </c>
      <c r="AR42">
        <v>15.456</v>
      </c>
      <c r="AS42">
        <v>31.897382</v>
      </c>
      <c r="AT42">
        <v>20.001799999999999</v>
      </c>
      <c r="AU42">
        <v>0</v>
      </c>
      <c r="AV42">
        <v>0</v>
      </c>
      <c r="AW42">
        <v>5.43</v>
      </c>
      <c r="AX42">
        <v>7.6719999999999997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2384.0390169999996</v>
      </c>
    </row>
    <row r="43" spans="1:117">
      <c r="A43" t="s">
        <v>85</v>
      </c>
      <c r="B43">
        <v>0</v>
      </c>
      <c r="C43">
        <v>0</v>
      </c>
      <c r="D43">
        <v>39.9</v>
      </c>
      <c r="E43">
        <v>0</v>
      </c>
      <c r="F43">
        <v>36.381</v>
      </c>
      <c r="G43">
        <v>21.72</v>
      </c>
      <c r="H43">
        <v>0</v>
      </c>
      <c r="I43">
        <v>25.756</v>
      </c>
      <c r="J43">
        <v>32.880000000000003</v>
      </c>
      <c r="K43">
        <v>341.56456300000002</v>
      </c>
      <c r="L43">
        <v>554.4</v>
      </c>
      <c r="M43">
        <v>92</v>
      </c>
      <c r="N43">
        <v>58.59</v>
      </c>
      <c r="O43">
        <v>123.66562500000001</v>
      </c>
      <c r="P43">
        <v>103.5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418.77</v>
      </c>
      <c r="V43">
        <v>20.731850000000001</v>
      </c>
      <c r="W43">
        <v>44.917999999999999</v>
      </c>
      <c r="X43">
        <v>49.171875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19.887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0.61216000000000004</v>
      </c>
      <c r="AO43">
        <v>3.3809999999999998</v>
      </c>
      <c r="AP43">
        <v>5.1239999999999997</v>
      </c>
      <c r="AQ43">
        <v>0</v>
      </c>
      <c r="AR43">
        <v>15.456</v>
      </c>
      <c r="AS43">
        <v>31.897382</v>
      </c>
      <c r="AT43">
        <v>20.001799999999999</v>
      </c>
      <c r="AU43">
        <v>0</v>
      </c>
      <c r="AV43">
        <v>0</v>
      </c>
      <c r="AW43">
        <v>5.43</v>
      </c>
      <c r="AX43">
        <v>7.6719999999999997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2382.4296169999993</v>
      </c>
    </row>
    <row r="44" spans="1:117">
      <c r="A44" t="s">
        <v>86</v>
      </c>
      <c r="B44">
        <v>0</v>
      </c>
      <c r="C44">
        <v>0</v>
      </c>
      <c r="D44">
        <v>39.9</v>
      </c>
      <c r="E44">
        <v>0</v>
      </c>
      <c r="F44">
        <v>36.381</v>
      </c>
      <c r="G44">
        <v>21.72</v>
      </c>
      <c r="H44">
        <v>0</v>
      </c>
      <c r="I44">
        <v>25.756</v>
      </c>
      <c r="J44">
        <v>32.880000000000003</v>
      </c>
      <c r="K44">
        <v>341.56456300000002</v>
      </c>
      <c r="L44">
        <v>554.4</v>
      </c>
      <c r="M44">
        <v>92</v>
      </c>
      <c r="N44">
        <v>58.59</v>
      </c>
      <c r="O44">
        <v>123.66562500000001</v>
      </c>
      <c r="P44">
        <v>103.5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418.77</v>
      </c>
      <c r="V44">
        <v>20.731850000000001</v>
      </c>
      <c r="W44">
        <v>44.917999999999999</v>
      </c>
      <c r="X44">
        <v>49.171875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19.887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0.61216000000000004</v>
      </c>
      <c r="AO44">
        <v>3.3809999999999998</v>
      </c>
      <c r="AP44">
        <v>5.1239999999999997</v>
      </c>
      <c r="AQ44">
        <v>0</v>
      </c>
      <c r="AR44">
        <v>13.247999999999999</v>
      </c>
      <c r="AS44">
        <v>31.897382</v>
      </c>
      <c r="AT44">
        <v>20.001799999999999</v>
      </c>
      <c r="AU44">
        <v>0</v>
      </c>
      <c r="AV44">
        <v>0</v>
      </c>
      <c r="AW44">
        <v>5.43</v>
      </c>
      <c r="AX44">
        <v>7.6719999999999997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2380.2216169999992</v>
      </c>
    </row>
    <row r="45" spans="1:117">
      <c r="A45" t="s">
        <v>87</v>
      </c>
      <c r="B45">
        <v>0</v>
      </c>
      <c r="C45">
        <v>0</v>
      </c>
      <c r="D45">
        <v>39.9</v>
      </c>
      <c r="E45">
        <v>0</v>
      </c>
      <c r="F45">
        <v>36.381</v>
      </c>
      <c r="G45">
        <v>21.72</v>
      </c>
      <c r="H45">
        <v>0</v>
      </c>
      <c r="I45">
        <v>25.756</v>
      </c>
      <c r="J45">
        <v>32.880000000000003</v>
      </c>
      <c r="K45">
        <v>341.56456300000002</v>
      </c>
      <c r="L45">
        <v>554.4</v>
      </c>
      <c r="M45">
        <v>92</v>
      </c>
      <c r="N45">
        <v>58.59</v>
      </c>
      <c r="O45">
        <v>123.66562500000001</v>
      </c>
      <c r="P45">
        <v>103.5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418.77</v>
      </c>
      <c r="V45">
        <v>20.731850000000001</v>
      </c>
      <c r="W45">
        <v>44.917999999999999</v>
      </c>
      <c r="X45">
        <v>49.171875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19.887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0.61216000000000004</v>
      </c>
      <c r="AO45">
        <v>3.3809999999999998</v>
      </c>
      <c r="AP45">
        <v>5.1239999999999997</v>
      </c>
      <c r="AQ45">
        <v>0</v>
      </c>
      <c r="AR45">
        <v>13.247999999999999</v>
      </c>
      <c r="AS45">
        <v>31.897382</v>
      </c>
      <c r="AT45">
        <v>20.001799999999999</v>
      </c>
      <c r="AU45">
        <v>0</v>
      </c>
      <c r="AV45">
        <v>0</v>
      </c>
      <c r="AW45">
        <v>5.43</v>
      </c>
      <c r="AX45">
        <v>7.6719999999999997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2380.2216169999992</v>
      </c>
    </row>
    <row r="46" spans="1:117">
      <c r="A46" t="s">
        <v>88</v>
      </c>
      <c r="B46">
        <v>0</v>
      </c>
      <c r="C46">
        <v>0</v>
      </c>
      <c r="D46">
        <v>39.9</v>
      </c>
      <c r="E46">
        <v>0</v>
      </c>
      <c r="F46">
        <v>36.381</v>
      </c>
      <c r="G46">
        <v>21.72</v>
      </c>
      <c r="H46">
        <v>0</v>
      </c>
      <c r="I46">
        <v>25.756</v>
      </c>
      <c r="J46">
        <v>32.880000000000003</v>
      </c>
      <c r="K46">
        <v>341.56456300000002</v>
      </c>
      <c r="L46">
        <v>554.4</v>
      </c>
      <c r="M46">
        <v>92</v>
      </c>
      <c r="N46">
        <v>58.59</v>
      </c>
      <c r="O46">
        <v>123.66562500000001</v>
      </c>
      <c r="P46">
        <v>103.5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418.77</v>
      </c>
      <c r="V46">
        <v>20.731850000000001</v>
      </c>
      <c r="W46">
        <v>44.917999999999999</v>
      </c>
      <c r="X46">
        <v>49.171875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19.887</v>
      </c>
      <c r="AI46">
        <v>0</v>
      </c>
      <c r="AJ46">
        <v>0</v>
      </c>
      <c r="AK46">
        <v>26.2683</v>
      </c>
      <c r="AL46">
        <v>24.402000000000001</v>
      </c>
      <c r="AM46">
        <v>0</v>
      </c>
      <c r="AN46">
        <v>0.61216000000000004</v>
      </c>
      <c r="AO46">
        <v>3.3809999999999998</v>
      </c>
      <c r="AP46">
        <v>5.1239999999999997</v>
      </c>
      <c r="AQ46">
        <v>0</v>
      </c>
      <c r="AR46">
        <v>15.456</v>
      </c>
      <c r="AS46">
        <v>31.897382</v>
      </c>
      <c r="AT46">
        <v>20.001799999999999</v>
      </c>
      <c r="AU46">
        <v>0</v>
      </c>
      <c r="AV46">
        <v>0</v>
      </c>
      <c r="AW46">
        <v>5.43</v>
      </c>
      <c r="AX46">
        <v>7.6719999999999997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2393.4686169999995</v>
      </c>
    </row>
    <row r="47" spans="1:117">
      <c r="A47" t="s">
        <v>89</v>
      </c>
      <c r="B47">
        <v>0</v>
      </c>
      <c r="C47">
        <v>0</v>
      </c>
      <c r="D47">
        <v>38.85</v>
      </c>
      <c r="E47">
        <v>0</v>
      </c>
      <c r="F47">
        <v>36.381</v>
      </c>
      <c r="G47">
        <v>21.72</v>
      </c>
      <c r="H47">
        <v>0</v>
      </c>
      <c r="I47">
        <v>25.756</v>
      </c>
      <c r="J47">
        <v>32.880000000000003</v>
      </c>
      <c r="K47">
        <v>341.56456300000002</v>
      </c>
      <c r="L47">
        <v>554.4</v>
      </c>
      <c r="M47">
        <v>92</v>
      </c>
      <c r="N47">
        <v>58.59</v>
      </c>
      <c r="O47">
        <v>123.66562500000001</v>
      </c>
      <c r="P47">
        <v>103.5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418.77</v>
      </c>
      <c r="V47">
        <v>20.731850000000001</v>
      </c>
      <c r="W47">
        <v>44.917999999999999</v>
      </c>
      <c r="X47">
        <v>49.171875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19.887</v>
      </c>
      <c r="AI47">
        <v>0</v>
      </c>
      <c r="AJ47">
        <v>0</v>
      </c>
      <c r="AK47">
        <v>26.2683</v>
      </c>
      <c r="AL47">
        <v>70.882000000000005</v>
      </c>
      <c r="AM47">
        <v>0</v>
      </c>
      <c r="AN47">
        <v>0.61216000000000004</v>
      </c>
      <c r="AO47">
        <v>3.3809999999999998</v>
      </c>
      <c r="AP47">
        <v>5.1239999999999997</v>
      </c>
      <c r="AQ47">
        <v>0</v>
      </c>
      <c r="AR47">
        <v>22.08</v>
      </c>
      <c r="AS47">
        <v>14.7972</v>
      </c>
      <c r="AT47">
        <v>20.001799999999999</v>
      </c>
      <c r="AU47">
        <v>0</v>
      </c>
      <c r="AV47">
        <v>0</v>
      </c>
      <c r="AW47">
        <v>5.43</v>
      </c>
      <c r="AX47">
        <v>7.6719999999999997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2416.4254349999992</v>
      </c>
    </row>
    <row r="48" spans="1:117">
      <c r="A48" t="s">
        <v>90</v>
      </c>
      <c r="B48">
        <v>0</v>
      </c>
      <c r="C48">
        <v>0</v>
      </c>
      <c r="D48">
        <v>38.85</v>
      </c>
      <c r="E48">
        <v>0</v>
      </c>
      <c r="F48">
        <v>36.381</v>
      </c>
      <c r="G48">
        <v>21.72</v>
      </c>
      <c r="H48">
        <v>0</v>
      </c>
      <c r="I48">
        <v>25.756</v>
      </c>
      <c r="J48">
        <v>32.880000000000003</v>
      </c>
      <c r="K48">
        <v>341.56456300000002</v>
      </c>
      <c r="L48">
        <v>554.4</v>
      </c>
      <c r="M48">
        <v>92</v>
      </c>
      <c r="N48">
        <v>58.59</v>
      </c>
      <c r="O48">
        <v>123.66562500000001</v>
      </c>
      <c r="P48">
        <v>103.5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418.77</v>
      </c>
      <c r="V48">
        <v>20.731850000000001</v>
      </c>
      <c r="W48">
        <v>44.917999999999999</v>
      </c>
      <c r="X48">
        <v>49.171875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19.887</v>
      </c>
      <c r="AI48">
        <v>0</v>
      </c>
      <c r="AJ48">
        <v>0</v>
      </c>
      <c r="AK48">
        <v>26.2683</v>
      </c>
      <c r="AL48">
        <v>70.882000000000005</v>
      </c>
      <c r="AM48">
        <v>0</v>
      </c>
      <c r="AN48">
        <v>0.61216000000000004</v>
      </c>
      <c r="AO48">
        <v>3.3809999999999998</v>
      </c>
      <c r="AP48">
        <v>5.1239999999999997</v>
      </c>
      <c r="AQ48">
        <v>0</v>
      </c>
      <c r="AR48">
        <v>49.68</v>
      </c>
      <c r="AS48">
        <v>14.7972</v>
      </c>
      <c r="AT48">
        <v>20.001799999999999</v>
      </c>
      <c r="AU48">
        <v>0</v>
      </c>
      <c r="AV48">
        <v>0</v>
      </c>
      <c r="AW48">
        <v>5.43</v>
      </c>
      <c r="AX48">
        <v>7.6719999999999997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2444.0254349999991</v>
      </c>
    </row>
    <row r="49" spans="1:117">
      <c r="A49" t="s">
        <v>91</v>
      </c>
      <c r="B49">
        <v>0</v>
      </c>
      <c r="C49">
        <v>0</v>
      </c>
      <c r="D49">
        <v>38.85</v>
      </c>
      <c r="E49">
        <v>0</v>
      </c>
      <c r="F49">
        <v>36.381</v>
      </c>
      <c r="G49">
        <v>21.72</v>
      </c>
      <c r="H49">
        <v>0</v>
      </c>
      <c r="I49">
        <v>25.756</v>
      </c>
      <c r="J49">
        <v>32.880000000000003</v>
      </c>
      <c r="K49">
        <v>341.56456300000002</v>
      </c>
      <c r="L49">
        <v>554.4</v>
      </c>
      <c r="M49">
        <v>92</v>
      </c>
      <c r="N49">
        <v>58.59</v>
      </c>
      <c r="O49">
        <v>123.66562500000001</v>
      </c>
      <c r="P49">
        <v>103.5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418.77</v>
      </c>
      <c r="V49">
        <v>20.731850000000001</v>
      </c>
      <c r="W49">
        <v>44.917999999999999</v>
      </c>
      <c r="X49">
        <v>49.171875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19.887</v>
      </c>
      <c r="AI49">
        <v>0</v>
      </c>
      <c r="AJ49">
        <v>0</v>
      </c>
      <c r="AK49">
        <v>26.2683</v>
      </c>
      <c r="AL49">
        <v>70.882000000000005</v>
      </c>
      <c r="AM49">
        <v>0</v>
      </c>
      <c r="AN49">
        <v>0.61216000000000004</v>
      </c>
      <c r="AO49">
        <v>3.3809999999999998</v>
      </c>
      <c r="AP49">
        <v>5.1239999999999997</v>
      </c>
      <c r="AQ49">
        <v>0</v>
      </c>
      <c r="AR49">
        <v>49.68</v>
      </c>
      <c r="AS49">
        <v>14.7972</v>
      </c>
      <c r="AT49">
        <v>20.001799999999999</v>
      </c>
      <c r="AU49">
        <v>0</v>
      </c>
      <c r="AV49">
        <v>0</v>
      </c>
      <c r="AW49">
        <v>5.43</v>
      </c>
      <c r="AX49">
        <v>7.6719999999999997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2444.0254349999991</v>
      </c>
    </row>
    <row r="50" spans="1:117">
      <c r="A50" t="s">
        <v>92</v>
      </c>
      <c r="B50">
        <v>0</v>
      </c>
      <c r="C50">
        <v>0</v>
      </c>
      <c r="D50">
        <v>38.85</v>
      </c>
      <c r="E50">
        <v>0</v>
      </c>
      <c r="F50">
        <v>36.381</v>
      </c>
      <c r="G50">
        <v>21.72</v>
      </c>
      <c r="H50">
        <v>0</v>
      </c>
      <c r="I50">
        <v>25.756</v>
      </c>
      <c r="J50">
        <v>32.880000000000003</v>
      </c>
      <c r="K50">
        <v>341.56456300000002</v>
      </c>
      <c r="L50">
        <v>554.4</v>
      </c>
      <c r="M50">
        <v>92</v>
      </c>
      <c r="N50">
        <v>58.59</v>
      </c>
      <c r="O50">
        <v>123.66562500000001</v>
      </c>
      <c r="P50">
        <v>103.5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418.77</v>
      </c>
      <c r="V50">
        <v>20.731850000000001</v>
      </c>
      <c r="W50">
        <v>44.917999999999999</v>
      </c>
      <c r="X50">
        <v>49.171875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19.887</v>
      </c>
      <c r="AI50">
        <v>0</v>
      </c>
      <c r="AJ50">
        <v>0</v>
      </c>
      <c r="AK50">
        <v>26.2683</v>
      </c>
      <c r="AL50">
        <v>70.882000000000005</v>
      </c>
      <c r="AM50">
        <v>0</v>
      </c>
      <c r="AN50">
        <v>0.61216000000000004</v>
      </c>
      <c r="AO50">
        <v>3.3809999999999998</v>
      </c>
      <c r="AP50">
        <v>5.1239999999999997</v>
      </c>
      <c r="AQ50">
        <v>0</v>
      </c>
      <c r="AR50">
        <v>8.8320000000000007</v>
      </c>
      <c r="AS50">
        <v>14.7972</v>
      </c>
      <c r="AT50">
        <v>20.001799999999999</v>
      </c>
      <c r="AU50">
        <v>0</v>
      </c>
      <c r="AV50">
        <v>0</v>
      </c>
      <c r="AW50">
        <v>5.43</v>
      </c>
      <c r="AX50">
        <v>7.6719999999999997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2403.1774349999992</v>
      </c>
    </row>
    <row r="51" spans="1:117">
      <c r="A51" t="s">
        <v>93</v>
      </c>
      <c r="B51">
        <v>0</v>
      </c>
      <c r="C51">
        <v>0</v>
      </c>
      <c r="D51">
        <v>37.799999999999997</v>
      </c>
      <c r="E51">
        <v>0</v>
      </c>
      <c r="F51">
        <v>35.838000000000001</v>
      </c>
      <c r="G51">
        <v>21.72</v>
      </c>
      <c r="H51">
        <v>0</v>
      </c>
      <c r="I51">
        <v>25.756</v>
      </c>
      <c r="J51">
        <v>32.880000000000003</v>
      </c>
      <c r="K51">
        <v>341.56456300000002</v>
      </c>
      <c r="L51">
        <v>554.4</v>
      </c>
      <c r="M51">
        <v>92</v>
      </c>
      <c r="N51">
        <v>58.59</v>
      </c>
      <c r="O51">
        <v>123.66562500000001</v>
      </c>
      <c r="P51">
        <v>103.5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418.77</v>
      </c>
      <c r="V51">
        <v>20.731850000000001</v>
      </c>
      <c r="W51">
        <v>44.917999999999999</v>
      </c>
      <c r="X51">
        <v>49.171875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19.887</v>
      </c>
      <c r="AI51">
        <v>0</v>
      </c>
      <c r="AJ51">
        <v>0</v>
      </c>
      <c r="AK51">
        <v>26.2683</v>
      </c>
      <c r="AL51">
        <v>24.402000000000001</v>
      </c>
      <c r="AM51">
        <v>0</v>
      </c>
      <c r="AN51">
        <v>0.61216000000000004</v>
      </c>
      <c r="AO51">
        <v>3.3809999999999998</v>
      </c>
      <c r="AP51">
        <v>12.169499999999999</v>
      </c>
      <c r="AQ51">
        <v>0</v>
      </c>
      <c r="AR51">
        <v>8.8320000000000007</v>
      </c>
      <c r="AS51">
        <v>10.089</v>
      </c>
      <c r="AT51">
        <v>20.001799999999999</v>
      </c>
      <c r="AU51">
        <v>0</v>
      </c>
      <c r="AV51">
        <v>0</v>
      </c>
      <c r="AW51">
        <v>5.43</v>
      </c>
      <c r="AX51">
        <v>7.6719999999999997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2357.4417349999994</v>
      </c>
    </row>
    <row r="52" spans="1:117">
      <c r="A52" t="s">
        <v>94</v>
      </c>
      <c r="B52">
        <v>0</v>
      </c>
      <c r="C52">
        <v>0</v>
      </c>
      <c r="D52">
        <v>37.799999999999997</v>
      </c>
      <c r="E52">
        <v>0</v>
      </c>
      <c r="F52">
        <v>35.838000000000001</v>
      </c>
      <c r="G52">
        <v>21.72</v>
      </c>
      <c r="H52">
        <v>0</v>
      </c>
      <c r="I52">
        <v>25.756</v>
      </c>
      <c r="J52">
        <v>32.880000000000003</v>
      </c>
      <c r="K52">
        <v>341.56456300000002</v>
      </c>
      <c r="L52">
        <v>554.4</v>
      </c>
      <c r="M52">
        <v>92</v>
      </c>
      <c r="N52">
        <v>58.59</v>
      </c>
      <c r="O52">
        <v>123.66562500000001</v>
      </c>
      <c r="P52">
        <v>103.5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418.77</v>
      </c>
      <c r="V52">
        <v>20.731850000000001</v>
      </c>
      <c r="W52">
        <v>44.917999999999999</v>
      </c>
      <c r="X52">
        <v>49.171875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19.887</v>
      </c>
      <c r="AI52">
        <v>0</v>
      </c>
      <c r="AJ52">
        <v>0</v>
      </c>
      <c r="AK52">
        <v>26.2683</v>
      </c>
      <c r="AL52">
        <v>24.402000000000001</v>
      </c>
      <c r="AM52">
        <v>0</v>
      </c>
      <c r="AN52">
        <v>0.61216000000000004</v>
      </c>
      <c r="AO52">
        <v>3.3809999999999998</v>
      </c>
      <c r="AP52">
        <v>12.169499999999999</v>
      </c>
      <c r="AQ52">
        <v>0</v>
      </c>
      <c r="AR52">
        <v>8.8320000000000007</v>
      </c>
      <c r="AS52">
        <v>10.089</v>
      </c>
      <c r="AT52">
        <v>20.001799999999999</v>
      </c>
      <c r="AU52">
        <v>0</v>
      </c>
      <c r="AV52">
        <v>0</v>
      </c>
      <c r="AW52">
        <v>5.43</v>
      </c>
      <c r="AX52">
        <v>7.6719999999999997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2357.4417349999994</v>
      </c>
    </row>
    <row r="53" spans="1:117">
      <c r="A53" t="s">
        <v>95</v>
      </c>
      <c r="B53">
        <v>0</v>
      </c>
      <c r="C53">
        <v>0</v>
      </c>
      <c r="D53">
        <v>37.799999999999997</v>
      </c>
      <c r="E53">
        <v>0</v>
      </c>
      <c r="F53">
        <v>35.838000000000001</v>
      </c>
      <c r="G53">
        <v>21.72</v>
      </c>
      <c r="H53">
        <v>0</v>
      </c>
      <c r="I53">
        <v>25.756</v>
      </c>
      <c r="J53">
        <v>32.880000000000003</v>
      </c>
      <c r="K53">
        <v>341.56456300000002</v>
      </c>
      <c r="L53">
        <v>554.4</v>
      </c>
      <c r="M53">
        <v>92</v>
      </c>
      <c r="N53">
        <v>58.59</v>
      </c>
      <c r="O53">
        <v>123.66562500000001</v>
      </c>
      <c r="P53">
        <v>103.5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418.77</v>
      </c>
      <c r="V53">
        <v>20.731850000000001</v>
      </c>
      <c r="W53">
        <v>44.917999999999999</v>
      </c>
      <c r="X53">
        <v>49.171875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19.887</v>
      </c>
      <c r="AI53">
        <v>0</v>
      </c>
      <c r="AJ53">
        <v>0</v>
      </c>
      <c r="AK53">
        <v>26.2683</v>
      </c>
      <c r="AL53">
        <v>24.402000000000001</v>
      </c>
      <c r="AM53">
        <v>0</v>
      </c>
      <c r="AN53">
        <v>0.61216000000000004</v>
      </c>
      <c r="AO53">
        <v>3.3809999999999998</v>
      </c>
      <c r="AP53">
        <v>12.169499999999999</v>
      </c>
      <c r="AQ53">
        <v>0</v>
      </c>
      <c r="AR53">
        <v>8.8320000000000007</v>
      </c>
      <c r="AS53">
        <v>10.089</v>
      </c>
      <c r="AT53">
        <v>20.001799999999999</v>
      </c>
      <c r="AU53">
        <v>0</v>
      </c>
      <c r="AV53">
        <v>0</v>
      </c>
      <c r="AW53">
        <v>5.43</v>
      </c>
      <c r="AX53">
        <v>7.6719999999999997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2357.4417349999994</v>
      </c>
    </row>
    <row r="54" spans="1:117">
      <c r="A54" t="s">
        <v>96</v>
      </c>
      <c r="B54">
        <v>0</v>
      </c>
      <c r="C54">
        <v>0</v>
      </c>
      <c r="D54">
        <v>37.799999999999997</v>
      </c>
      <c r="E54">
        <v>0</v>
      </c>
      <c r="F54">
        <v>35.838000000000001</v>
      </c>
      <c r="G54">
        <v>21.72</v>
      </c>
      <c r="H54">
        <v>0</v>
      </c>
      <c r="I54">
        <v>25.756</v>
      </c>
      <c r="J54">
        <v>32.880000000000003</v>
      </c>
      <c r="K54">
        <v>341.56456300000002</v>
      </c>
      <c r="L54">
        <v>554.4</v>
      </c>
      <c r="M54">
        <v>92</v>
      </c>
      <c r="N54">
        <v>58.59</v>
      </c>
      <c r="O54">
        <v>123.66562500000001</v>
      </c>
      <c r="P54">
        <v>103.5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418.77</v>
      </c>
      <c r="V54">
        <v>20.731850000000001</v>
      </c>
      <c r="W54">
        <v>44.917999999999999</v>
      </c>
      <c r="X54">
        <v>49.171875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19.887</v>
      </c>
      <c r="AI54">
        <v>0</v>
      </c>
      <c r="AJ54">
        <v>0</v>
      </c>
      <c r="AK54">
        <v>26.2683</v>
      </c>
      <c r="AL54">
        <v>24.402000000000001</v>
      </c>
      <c r="AM54">
        <v>0</v>
      </c>
      <c r="AN54">
        <v>0.61216000000000004</v>
      </c>
      <c r="AO54">
        <v>3.3809999999999998</v>
      </c>
      <c r="AP54">
        <v>12.169499999999999</v>
      </c>
      <c r="AQ54">
        <v>0</v>
      </c>
      <c r="AR54">
        <v>33.119999999999997</v>
      </c>
      <c r="AS54">
        <v>10.089</v>
      </c>
      <c r="AT54">
        <v>20.001799999999999</v>
      </c>
      <c r="AU54">
        <v>0</v>
      </c>
      <c r="AV54">
        <v>0</v>
      </c>
      <c r="AW54">
        <v>5.43</v>
      </c>
      <c r="AX54">
        <v>7.6719999999999997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2381.7297349999994</v>
      </c>
    </row>
    <row r="55" spans="1:117">
      <c r="A55" t="s">
        <v>97</v>
      </c>
      <c r="B55">
        <v>0</v>
      </c>
      <c r="C55">
        <v>0</v>
      </c>
      <c r="D55">
        <v>37.799999999999997</v>
      </c>
      <c r="E55">
        <v>0</v>
      </c>
      <c r="F55">
        <v>34.752000000000002</v>
      </c>
      <c r="G55">
        <v>21.72</v>
      </c>
      <c r="H55">
        <v>0</v>
      </c>
      <c r="I55">
        <v>25.207999999999998</v>
      </c>
      <c r="J55">
        <v>32.880000000000003</v>
      </c>
      <c r="K55">
        <v>341.56456300000002</v>
      </c>
      <c r="L55">
        <v>554.4</v>
      </c>
      <c r="M55">
        <v>92</v>
      </c>
      <c r="N55">
        <v>58.59</v>
      </c>
      <c r="O55">
        <v>123.66562500000001</v>
      </c>
      <c r="P55">
        <v>103.5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418.77</v>
      </c>
      <c r="V55">
        <v>20.731850000000001</v>
      </c>
      <c r="W55">
        <v>44.917999999999999</v>
      </c>
      <c r="X55">
        <v>49.171875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19.887</v>
      </c>
      <c r="AI55">
        <v>0</v>
      </c>
      <c r="AJ55">
        <v>0</v>
      </c>
      <c r="AK55">
        <v>26.2683</v>
      </c>
      <c r="AL55">
        <v>24.402000000000001</v>
      </c>
      <c r="AM55">
        <v>0</v>
      </c>
      <c r="AN55">
        <v>0.61216000000000004</v>
      </c>
      <c r="AO55">
        <v>3.3809999999999998</v>
      </c>
      <c r="AP55">
        <v>6.4050000000000002</v>
      </c>
      <c r="AQ55">
        <v>0</v>
      </c>
      <c r="AR55">
        <v>49.68</v>
      </c>
      <c r="AS55">
        <v>13.452</v>
      </c>
      <c r="AT55">
        <v>20.001799999999999</v>
      </c>
      <c r="AU55">
        <v>0</v>
      </c>
      <c r="AV55">
        <v>0</v>
      </c>
      <c r="AW55">
        <v>5.43</v>
      </c>
      <c r="AX55">
        <v>7.6719999999999997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2394.2542349999999</v>
      </c>
    </row>
    <row r="56" spans="1:117">
      <c r="A56" t="s">
        <v>98</v>
      </c>
      <c r="B56">
        <v>0</v>
      </c>
      <c r="C56">
        <v>0</v>
      </c>
      <c r="D56">
        <v>37.799999999999997</v>
      </c>
      <c r="E56">
        <v>0</v>
      </c>
      <c r="F56">
        <v>34.752000000000002</v>
      </c>
      <c r="G56">
        <v>21.72</v>
      </c>
      <c r="H56">
        <v>0</v>
      </c>
      <c r="I56">
        <v>25.207999999999998</v>
      </c>
      <c r="J56">
        <v>32.880000000000003</v>
      </c>
      <c r="K56">
        <v>341.56456300000002</v>
      </c>
      <c r="L56">
        <v>554.4</v>
      </c>
      <c r="M56">
        <v>92</v>
      </c>
      <c r="N56">
        <v>58.59</v>
      </c>
      <c r="O56">
        <v>123.66562500000001</v>
      </c>
      <c r="P56">
        <v>103.5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418.77</v>
      </c>
      <c r="V56">
        <v>20.731850000000001</v>
      </c>
      <c r="W56">
        <v>44.917999999999999</v>
      </c>
      <c r="X56">
        <v>49.171875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19.887</v>
      </c>
      <c r="AI56">
        <v>0</v>
      </c>
      <c r="AJ56">
        <v>0</v>
      </c>
      <c r="AK56">
        <v>26.2683</v>
      </c>
      <c r="AL56">
        <v>24.402000000000001</v>
      </c>
      <c r="AM56">
        <v>0</v>
      </c>
      <c r="AN56">
        <v>0.61216000000000004</v>
      </c>
      <c r="AO56">
        <v>3.3809999999999998</v>
      </c>
      <c r="AP56">
        <v>6.4050000000000002</v>
      </c>
      <c r="AQ56">
        <v>0</v>
      </c>
      <c r="AR56">
        <v>49.68</v>
      </c>
      <c r="AS56">
        <v>13.452</v>
      </c>
      <c r="AT56">
        <v>20.001799999999999</v>
      </c>
      <c r="AU56">
        <v>0</v>
      </c>
      <c r="AV56">
        <v>0</v>
      </c>
      <c r="AW56">
        <v>5.43</v>
      </c>
      <c r="AX56">
        <v>7.6719999999999997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2394.2542349999999</v>
      </c>
    </row>
    <row r="57" spans="1:117">
      <c r="A57" t="s">
        <v>99</v>
      </c>
      <c r="B57">
        <v>0</v>
      </c>
      <c r="C57">
        <v>0</v>
      </c>
      <c r="D57">
        <v>37.799999999999997</v>
      </c>
      <c r="E57">
        <v>0</v>
      </c>
      <c r="F57">
        <v>34.752000000000002</v>
      </c>
      <c r="G57">
        <v>21.72</v>
      </c>
      <c r="H57">
        <v>0</v>
      </c>
      <c r="I57">
        <v>25.207999999999998</v>
      </c>
      <c r="J57">
        <v>32.880000000000003</v>
      </c>
      <c r="K57">
        <v>341.56456300000002</v>
      </c>
      <c r="L57">
        <v>554.4</v>
      </c>
      <c r="M57">
        <v>92</v>
      </c>
      <c r="N57">
        <v>58.59</v>
      </c>
      <c r="O57">
        <v>123.66562500000001</v>
      </c>
      <c r="P57">
        <v>103.5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418.77</v>
      </c>
      <c r="V57">
        <v>20.731850000000001</v>
      </c>
      <c r="W57">
        <v>44.917999999999999</v>
      </c>
      <c r="X57">
        <v>49.171875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19.887</v>
      </c>
      <c r="AI57">
        <v>0</v>
      </c>
      <c r="AJ57">
        <v>0</v>
      </c>
      <c r="AK57">
        <v>26.2683</v>
      </c>
      <c r="AL57">
        <v>24.402000000000001</v>
      </c>
      <c r="AM57">
        <v>0</v>
      </c>
      <c r="AN57">
        <v>0.61216000000000004</v>
      </c>
      <c r="AO57">
        <v>3.3809999999999998</v>
      </c>
      <c r="AP57">
        <v>6.4050000000000002</v>
      </c>
      <c r="AQ57">
        <v>0</v>
      </c>
      <c r="AR57">
        <v>13.247999999999999</v>
      </c>
      <c r="AS57">
        <v>13.452</v>
      </c>
      <c r="AT57">
        <v>20.001799999999999</v>
      </c>
      <c r="AU57">
        <v>0</v>
      </c>
      <c r="AV57">
        <v>0</v>
      </c>
      <c r="AW57">
        <v>5.43</v>
      </c>
      <c r="AX57">
        <v>7.6719999999999997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2357.8222350000001</v>
      </c>
    </row>
    <row r="58" spans="1:117">
      <c r="A58" t="s">
        <v>100</v>
      </c>
      <c r="B58">
        <v>0</v>
      </c>
      <c r="C58">
        <v>0</v>
      </c>
      <c r="D58">
        <v>37.799999999999997</v>
      </c>
      <c r="E58">
        <v>0</v>
      </c>
      <c r="F58">
        <v>34.752000000000002</v>
      </c>
      <c r="G58">
        <v>21.72</v>
      </c>
      <c r="H58">
        <v>0</v>
      </c>
      <c r="I58">
        <v>25.207999999999998</v>
      </c>
      <c r="J58">
        <v>32.880000000000003</v>
      </c>
      <c r="K58">
        <v>341.56456300000002</v>
      </c>
      <c r="L58">
        <v>554.4</v>
      </c>
      <c r="M58">
        <v>92</v>
      </c>
      <c r="N58">
        <v>58.59</v>
      </c>
      <c r="O58">
        <v>123.66562500000001</v>
      </c>
      <c r="P58">
        <v>103.5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418.77</v>
      </c>
      <c r="V58">
        <v>20.731850000000001</v>
      </c>
      <c r="W58">
        <v>44.917999999999999</v>
      </c>
      <c r="X58">
        <v>49.171875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19.887</v>
      </c>
      <c r="AI58">
        <v>0</v>
      </c>
      <c r="AJ58">
        <v>0</v>
      </c>
      <c r="AK58">
        <v>26.2683</v>
      </c>
      <c r="AL58">
        <v>24.402000000000001</v>
      </c>
      <c r="AM58">
        <v>0</v>
      </c>
      <c r="AN58">
        <v>0.61216000000000004</v>
      </c>
      <c r="AO58">
        <v>3.3809999999999998</v>
      </c>
      <c r="AP58">
        <v>6.4050000000000002</v>
      </c>
      <c r="AQ58">
        <v>0</v>
      </c>
      <c r="AR58">
        <v>13.247999999999999</v>
      </c>
      <c r="AS58">
        <v>13.452</v>
      </c>
      <c r="AT58">
        <v>20.001799999999999</v>
      </c>
      <c r="AU58">
        <v>0</v>
      </c>
      <c r="AV58">
        <v>0</v>
      </c>
      <c r="AW58">
        <v>5.43</v>
      </c>
      <c r="AX58">
        <v>7.6719999999999997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2357.8222350000001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34.752000000000002</v>
      </c>
      <c r="G59">
        <v>21.72</v>
      </c>
      <c r="H59">
        <v>0</v>
      </c>
      <c r="I59">
        <v>25.207999999999998</v>
      </c>
      <c r="J59">
        <v>32.880000000000003</v>
      </c>
      <c r="K59">
        <v>341.56456300000002</v>
      </c>
      <c r="L59">
        <v>554.4</v>
      </c>
      <c r="M59">
        <v>92</v>
      </c>
      <c r="N59">
        <v>58.59</v>
      </c>
      <c r="O59">
        <v>123.66562500000001</v>
      </c>
      <c r="P59">
        <v>103.5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418.77</v>
      </c>
      <c r="V59">
        <v>20.731850000000001</v>
      </c>
      <c r="W59">
        <v>44.917999999999999</v>
      </c>
      <c r="X59">
        <v>49.171875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19.887</v>
      </c>
      <c r="AI59">
        <v>0</v>
      </c>
      <c r="AJ59">
        <v>0</v>
      </c>
      <c r="AK59">
        <v>26.2683</v>
      </c>
      <c r="AL59">
        <v>24.402000000000001</v>
      </c>
      <c r="AM59">
        <v>0</v>
      </c>
      <c r="AN59">
        <v>0.61216000000000004</v>
      </c>
      <c r="AO59">
        <v>3.3809999999999998</v>
      </c>
      <c r="AP59">
        <v>6.4050000000000002</v>
      </c>
      <c r="AQ59">
        <v>0</v>
      </c>
      <c r="AR59">
        <v>8.8320000000000007</v>
      </c>
      <c r="AS59">
        <v>13.452</v>
      </c>
      <c r="AT59">
        <v>20.001799999999999</v>
      </c>
      <c r="AU59">
        <v>0</v>
      </c>
      <c r="AV59">
        <v>0</v>
      </c>
      <c r="AW59">
        <v>5.43</v>
      </c>
      <c r="AX59">
        <v>7.6719999999999997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2352.3562349999997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34.752000000000002</v>
      </c>
      <c r="G60">
        <v>21.72</v>
      </c>
      <c r="H60">
        <v>0</v>
      </c>
      <c r="I60">
        <v>25.207999999999998</v>
      </c>
      <c r="J60">
        <v>32.880000000000003</v>
      </c>
      <c r="K60">
        <v>341.56456300000002</v>
      </c>
      <c r="L60">
        <v>554.4</v>
      </c>
      <c r="M60">
        <v>92</v>
      </c>
      <c r="N60">
        <v>58.59</v>
      </c>
      <c r="O60">
        <v>123.66562500000001</v>
      </c>
      <c r="P60">
        <v>103.5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418.77</v>
      </c>
      <c r="V60">
        <v>20.731850000000001</v>
      </c>
      <c r="W60">
        <v>44.917999999999999</v>
      </c>
      <c r="X60">
        <v>49.171875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19.887</v>
      </c>
      <c r="AI60">
        <v>0</v>
      </c>
      <c r="AJ60">
        <v>0</v>
      </c>
      <c r="AK60">
        <v>26.2683</v>
      </c>
      <c r="AL60">
        <v>24.402000000000001</v>
      </c>
      <c r="AM60">
        <v>0</v>
      </c>
      <c r="AN60">
        <v>0.61216000000000004</v>
      </c>
      <c r="AO60">
        <v>3.3809999999999998</v>
      </c>
      <c r="AP60">
        <v>6.4050000000000002</v>
      </c>
      <c r="AQ60">
        <v>0</v>
      </c>
      <c r="AR60">
        <v>8.8320000000000007</v>
      </c>
      <c r="AS60">
        <v>13.452</v>
      </c>
      <c r="AT60">
        <v>20.001799999999999</v>
      </c>
      <c r="AU60">
        <v>0</v>
      </c>
      <c r="AV60">
        <v>0</v>
      </c>
      <c r="AW60">
        <v>5.43</v>
      </c>
      <c r="AX60">
        <v>7.6719999999999997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2352.3562349999997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34.752000000000002</v>
      </c>
      <c r="G61">
        <v>21.72</v>
      </c>
      <c r="H61">
        <v>0</v>
      </c>
      <c r="I61">
        <v>25.207999999999998</v>
      </c>
      <c r="J61">
        <v>32.880000000000003</v>
      </c>
      <c r="K61">
        <v>341.56456300000002</v>
      </c>
      <c r="L61">
        <v>554.4</v>
      </c>
      <c r="M61">
        <v>92</v>
      </c>
      <c r="N61">
        <v>58.59</v>
      </c>
      <c r="O61">
        <v>123.66562500000001</v>
      </c>
      <c r="P61">
        <v>103.5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418.77</v>
      </c>
      <c r="V61">
        <v>20.731850000000001</v>
      </c>
      <c r="W61">
        <v>44.917999999999999</v>
      </c>
      <c r="X61">
        <v>49.171875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19.864799999999999</v>
      </c>
      <c r="AH61">
        <v>19.887</v>
      </c>
      <c r="AI61">
        <v>0</v>
      </c>
      <c r="AJ61">
        <v>0</v>
      </c>
      <c r="AK61">
        <v>26.2683</v>
      </c>
      <c r="AL61">
        <v>24.402000000000001</v>
      </c>
      <c r="AM61">
        <v>0</v>
      </c>
      <c r="AN61">
        <v>0.61216000000000004</v>
      </c>
      <c r="AO61">
        <v>3.3809999999999998</v>
      </c>
      <c r="AP61">
        <v>6.4050000000000002</v>
      </c>
      <c r="AQ61">
        <v>0</v>
      </c>
      <c r="AR61">
        <v>8.8320000000000007</v>
      </c>
      <c r="AS61">
        <v>13.452</v>
      </c>
      <c r="AT61">
        <v>20.001799999999999</v>
      </c>
      <c r="AU61">
        <v>0</v>
      </c>
      <c r="AV61">
        <v>0</v>
      </c>
      <c r="AW61">
        <v>5.43</v>
      </c>
      <c r="AX61">
        <v>7.6719999999999997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2358.877035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34.752000000000002</v>
      </c>
      <c r="G62">
        <v>21.72</v>
      </c>
      <c r="H62">
        <v>0</v>
      </c>
      <c r="I62">
        <v>25.207999999999998</v>
      </c>
      <c r="J62">
        <v>32.880000000000003</v>
      </c>
      <c r="K62">
        <v>341.56456300000002</v>
      </c>
      <c r="L62">
        <v>554.4</v>
      </c>
      <c r="M62">
        <v>92</v>
      </c>
      <c r="N62">
        <v>58.59</v>
      </c>
      <c r="O62">
        <v>123.66562500000001</v>
      </c>
      <c r="P62">
        <v>103.5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418.77</v>
      </c>
      <c r="V62">
        <v>20.731850000000001</v>
      </c>
      <c r="W62">
        <v>44.917999999999999</v>
      </c>
      <c r="X62">
        <v>49.171875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19.864799999999999</v>
      </c>
      <c r="AH62">
        <v>19.887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0.61216000000000004</v>
      </c>
      <c r="AO62">
        <v>3.3809999999999998</v>
      </c>
      <c r="AP62">
        <v>6.4050000000000002</v>
      </c>
      <c r="AQ62">
        <v>0</v>
      </c>
      <c r="AR62">
        <v>8.8320000000000007</v>
      </c>
      <c r="AS62">
        <v>13.452</v>
      </c>
      <c r="AT62">
        <v>20.001799999999999</v>
      </c>
      <c r="AU62">
        <v>0</v>
      </c>
      <c r="AV62">
        <v>0</v>
      </c>
      <c r="AW62">
        <v>5.43</v>
      </c>
      <c r="AX62">
        <v>7.6719999999999997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2347.8380349999998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34.752000000000002</v>
      </c>
      <c r="G63">
        <v>21.72</v>
      </c>
      <c r="H63">
        <v>0</v>
      </c>
      <c r="I63">
        <v>25.207999999999998</v>
      </c>
      <c r="J63">
        <v>32.880000000000003</v>
      </c>
      <c r="K63">
        <v>341.56456300000002</v>
      </c>
      <c r="L63">
        <v>554.4</v>
      </c>
      <c r="M63">
        <v>92</v>
      </c>
      <c r="N63">
        <v>58.59</v>
      </c>
      <c r="O63">
        <v>123.66562500000001</v>
      </c>
      <c r="P63">
        <v>103.5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418.77</v>
      </c>
      <c r="V63">
        <v>20.731850000000001</v>
      </c>
      <c r="W63">
        <v>44.917999999999999</v>
      </c>
      <c r="X63">
        <v>49.171875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19.864799999999999</v>
      </c>
      <c r="AH63">
        <v>19.887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0.61216000000000004</v>
      </c>
      <c r="AO63">
        <v>3.3809999999999998</v>
      </c>
      <c r="AP63">
        <v>6.4050000000000002</v>
      </c>
      <c r="AQ63">
        <v>15.561</v>
      </c>
      <c r="AR63">
        <v>19.872</v>
      </c>
      <c r="AS63">
        <v>13.452</v>
      </c>
      <c r="AT63">
        <v>20.001799999999999</v>
      </c>
      <c r="AU63">
        <v>0</v>
      </c>
      <c r="AV63">
        <v>0</v>
      </c>
      <c r="AW63">
        <v>5.43</v>
      </c>
      <c r="AX63">
        <v>7.6719999999999997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2374.4390349999999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34.752000000000002</v>
      </c>
      <c r="G64">
        <v>21.72</v>
      </c>
      <c r="H64">
        <v>0</v>
      </c>
      <c r="I64">
        <v>25.207999999999998</v>
      </c>
      <c r="J64">
        <v>32.880000000000003</v>
      </c>
      <c r="K64">
        <v>341.56456300000002</v>
      </c>
      <c r="L64">
        <v>554.4</v>
      </c>
      <c r="M64">
        <v>92</v>
      </c>
      <c r="N64">
        <v>58.59</v>
      </c>
      <c r="O64">
        <v>123.66562500000001</v>
      </c>
      <c r="P64">
        <v>103.5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418.77</v>
      </c>
      <c r="V64">
        <v>20.731850000000001</v>
      </c>
      <c r="W64">
        <v>44.917999999999999</v>
      </c>
      <c r="X64">
        <v>49.171875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19.864799999999999</v>
      </c>
      <c r="AH64">
        <v>19.887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0.61216000000000004</v>
      </c>
      <c r="AO64">
        <v>3.3809999999999998</v>
      </c>
      <c r="AP64">
        <v>6.4050000000000002</v>
      </c>
      <c r="AQ64">
        <v>15.561</v>
      </c>
      <c r="AR64">
        <v>19.872</v>
      </c>
      <c r="AS64">
        <v>13.452</v>
      </c>
      <c r="AT64">
        <v>20.001799999999999</v>
      </c>
      <c r="AU64">
        <v>0</v>
      </c>
      <c r="AV64">
        <v>0</v>
      </c>
      <c r="AW64">
        <v>5.43</v>
      </c>
      <c r="AX64">
        <v>7.6719999999999997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2374.4390349999999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34.752000000000002</v>
      </c>
      <c r="G65">
        <v>21.72</v>
      </c>
      <c r="H65">
        <v>0</v>
      </c>
      <c r="I65">
        <v>25.207999999999998</v>
      </c>
      <c r="J65">
        <v>32.880000000000003</v>
      </c>
      <c r="K65">
        <v>341.56456300000002</v>
      </c>
      <c r="L65">
        <v>554.4</v>
      </c>
      <c r="M65">
        <v>92</v>
      </c>
      <c r="N65">
        <v>58.59</v>
      </c>
      <c r="O65">
        <v>123.66562500000001</v>
      </c>
      <c r="P65">
        <v>103.5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49.171875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19.864799999999999</v>
      </c>
      <c r="AH65">
        <v>19.887</v>
      </c>
      <c r="AI65">
        <v>0</v>
      </c>
      <c r="AJ65">
        <v>0</v>
      </c>
      <c r="AK65">
        <v>26.2683</v>
      </c>
      <c r="AL65">
        <v>13.363</v>
      </c>
      <c r="AM65">
        <v>2.4180619999999999</v>
      </c>
      <c r="AN65">
        <v>0.61216000000000004</v>
      </c>
      <c r="AO65">
        <v>3.3809999999999998</v>
      </c>
      <c r="AP65">
        <v>6.4050000000000002</v>
      </c>
      <c r="AQ65">
        <v>31.122</v>
      </c>
      <c r="AR65">
        <v>26.495999999999999</v>
      </c>
      <c r="AS65">
        <v>13.452</v>
      </c>
      <c r="AT65">
        <v>20.001799999999999</v>
      </c>
      <c r="AU65">
        <v>0</v>
      </c>
      <c r="AV65">
        <v>0</v>
      </c>
      <c r="AW65">
        <v>5.43</v>
      </c>
      <c r="AX65">
        <v>7.6719999999999997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2399.345597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34.752000000000002</v>
      </c>
      <c r="G66">
        <v>21.72</v>
      </c>
      <c r="H66">
        <v>0</v>
      </c>
      <c r="I66">
        <v>25.207999999999998</v>
      </c>
      <c r="J66">
        <v>32.880000000000003</v>
      </c>
      <c r="K66">
        <v>341.56456300000002</v>
      </c>
      <c r="L66">
        <v>554.4</v>
      </c>
      <c r="M66">
        <v>92</v>
      </c>
      <c r="N66">
        <v>58.59</v>
      </c>
      <c r="O66">
        <v>123.66562500000001</v>
      </c>
      <c r="P66">
        <v>103.5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49.171875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19.864799999999999</v>
      </c>
      <c r="AH66">
        <v>19.887</v>
      </c>
      <c r="AI66">
        <v>0</v>
      </c>
      <c r="AJ66">
        <v>0</v>
      </c>
      <c r="AK66">
        <v>26.2683</v>
      </c>
      <c r="AL66">
        <v>13.363</v>
      </c>
      <c r="AM66">
        <v>5.2786799999999996</v>
      </c>
      <c r="AN66">
        <v>0.61216000000000004</v>
      </c>
      <c r="AO66">
        <v>3.3809999999999998</v>
      </c>
      <c r="AP66">
        <v>6.4050000000000002</v>
      </c>
      <c r="AQ66">
        <v>31.122</v>
      </c>
      <c r="AR66">
        <v>26.495999999999999</v>
      </c>
      <c r="AS66">
        <v>13.452</v>
      </c>
      <c r="AT66">
        <v>20.001799999999999</v>
      </c>
      <c r="AU66">
        <v>0</v>
      </c>
      <c r="AV66">
        <v>0</v>
      </c>
      <c r="AW66">
        <v>5.43</v>
      </c>
      <c r="AX66">
        <v>7.6719999999999997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2402.2062149999997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34.752000000000002</v>
      </c>
      <c r="G67">
        <v>21.72</v>
      </c>
      <c r="H67">
        <v>0</v>
      </c>
      <c r="I67">
        <v>25.207999999999998</v>
      </c>
      <c r="J67">
        <v>32.880000000000003</v>
      </c>
      <c r="K67">
        <v>341.56456300000002</v>
      </c>
      <c r="L67">
        <v>554.4</v>
      </c>
      <c r="M67">
        <v>92</v>
      </c>
      <c r="N67">
        <v>58.59</v>
      </c>
      <c r="O67">
        <v>123.66562500000001</v>
      </c>
      <c r="P67">
        <v>103.5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49.171875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16.478852</v>
      </c>
      <c r="AF67">
        <v>8.8740000000000006</v>
      </c>
      <c r="AG67">
        <v>19.864799999999999</v>
      </c>
      <c r="AH67">
        <v>19.887</v>
      </c>
      <c r="AI67">
        <v>0</v>
      </c>
      <c r="AJ67">
        <v>0</v>
      </c>
      <c r="AK67">
        <v>26.2683</v>
      </c>
      <c r="AL67">
        <v>13.363</v>
      </c>
      <c r="AM67">
        <v>5.2786799999999996</v>
      </c>
      <c r="AN67">
        <v>0.61216000000000004</v>
      </c>
      <c r="AO67">
        <v>3.3809999999999998</v>
      </c>
      <c r="AP67">
        <v>12.169499999999999</v>
      </c>
      <c r="AQ67">
        <v>46.683</v>
      </c>
      <c r="AR67">
        <v>26.495999999999999</v>
      </c>
      <c r="AS67">
        <v>14.7972</v>
      </c>
      <c r="AT67">
        <v>20.001799999999999</v>
      </c>
      <c r="AU67">
        <v>0</v>
      </c>
      <c r="AV67">
        <v>0</v>
      </c>
      <c r="AW67">
        <v>5.43</v>
      </c>
      <c r="AX67">
        <v>7.6719999999999997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2439.4680149999995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34.752000000000002</v>
      </c>
      <c r="G68">
        <v>21.72</v>
      </c>
      <c r="H68">
        <v>0</v>
      </c>
      <c r="I68">
        <v>25.207999999999998</v>
      </c>
      <c r="J68">
        <v>32.880000000000003</v>
      </c>
      <c r="K68">
        <v>341.56456300000002</v>
      </c>
      <c r="L68">
        <v>554.4</v>
      </c>
      <c r="M68">
        <v>92</v>
      </c>
      <c r="N68">
        <v>58.59</v>
      </c>
      <c r="O68">
        <v>123.66562500000001</v>
      </c>
      <c r="P68">
        <v>103.5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49.171875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16.478852</v>
      </c>
      <c r="AF68">
        <v>8.8740000000000006</v>
      </c>
      <c r="AG68">
        <v>19.864799999999999</v>
      </c>
      <c r="AH68">
        <v>19.887</v>
      </c>
      <c r="AI68">
        <v>0</v>
      </c>
      <c r="AJ68">
        <v>0</v>
      </c>
      <c r="AK68">
        <v>26.2683</v>
      </c>
      <c r="AL68">
        <v>13.363</v>
      </c>
      <c r="AM68">
        <v>5.2786799999999996</v>
      </c>
      <c r="AN68">
        <v>0.61216000000000004</v>
      </c>
      <c r="AO68">
        <v>3.3809999999999998</v>
      </c>
      <c r="AP68">
        <v>12.169499999999999</v>
      </c>
      <c r="AQ68">
        <v>46.683</v>
      </c>
      <c r="AR68">
        <v>26.495999999999999</v>
      </c>
      <c r="AS68">
        <v>14.7972</v>
      </c>
      <c r="AT68">
        <v>20.001799999999999</v>
      </c>
      <c r="AU68">
        <v>0</v>
      </c>
      <c r="AV68">
        <v>0</v>
      </c>
      <c r="AW68">
        <v>5.43</v>
      </c>
      <c r="AX68">
        <v>7.6719999999999997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2439.4680149999995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34.752000000000002</v>
      </c>
      <c r="G69">
        <v>21.72</v>
      </c>
      <c r="H69">
        <v>0</v>
      </c>
      <c r="I69">
        <v>25.207999999999998</v>
      </c>
      <c r="J69">
        <v>32.880000000000003</v>
      </c>
      <c r="K69">
        <v>341.56456300000002</v>
      </c>
      <c r="L69">
        <v>554.4</v>
      </c>
      <c r="M69">
        <v>92</v>
      </c>
      <c r="N69">
        <v>58.59</v>
      </c>
      <c r="O69">
        <v>123.66562500000001</v>
      </c>
      <c r="P69">
        <v>103.5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49.171875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16.478852</v>
      </c>
      <c r="AF69">
        <v>8.8740000000000006</v>
      </c>
      <c r="AG69">
        <v>19.864799999999999</v>
      </c>
      <c r="AH69">
        <v>19.887</v>
      </c>
      <c r="AI69">
        <v>0</v>
      </c>
      <c r="AJ69">
        <v>0</v>
      </c>
      <c r="AK69">
        <v>26.2683</v>
      </c>
      <c r="AL69">
        <v>13.363</v>
      </c>
      <c r="AM69">
        <v>5.2786799999999996</v>
      </c>
      <c r="AN69">
        <v>0.61216000000000004</v>
      </c>
      <c r="AO69">
        <v>3.3809999999999998</v>
      </c>
      <c r="AP69">
        <v>12.169499999999999</v>
      </c>
      <c r="AQ69">
        <v>46.683</v>
      </c>
      <c r="AR69">
        <v>26.495999999999999</v>
      </c>
      <c r="AS69">
        <v>13.452</v>
      </c>
      <c r="AT69">
        <v>20.001799999999999</v>
      </c>
      <c r="AU69">
        <v>0</v>
      </c>
      <c r="AV69">
        <v>0</v>
      </c>
      <c r="AW69">
        <v>5.43</v>
      </c>
      <c r="AX69">
        <v>7.6719999999999997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2438.1228149999997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34.752000000000002</v>
      </c>
      <c r="G70">
        <v>21.72</v>
      </c>
      <c r="H70">
        <v>0</v>
      </c>
      <c r="I70">
        <v>25.207999999999998</v>
      </c>
      <c r="J70">
        <v>32.880000000000003</v>
      </c>
      <c r="K70">
        <v>341.56456300000002</v>
      </c>
      <c r="L70">
        <v>554.4</v>
      </c>
      <c r="M70">
        <v>92</v>
      </c>
      <c r="N70">
        <v>58.59</v>
      </c>
      <c r="O70">
        <v>123.66562500000001</v>
      </c>
      <c r="P70">
        <v>103.5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49.171875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16.478852</v>
      </c>
      <c r="AF70">
        <v>8.8740000000000006</v>
      </c>
      <c r="AG70">
        <v>19.864799999999999</v>
      </c>
      <c r="AH70">
        <v>19.887</v>
      </c>
      <c r="AI70">
        <v>0</v>
      </c>
      <c r="AJ70">
        <v>0</v>
      </c>
      <c r="AK70">
        <v>26.2683</v>
      </c>
      <c r="AL70">
        <v>13.363</v>
      </c>
      <c r="AM70">
        <v>5.2786799999999996</v>
      </c>
      <c r="AN70">
        <v>0.61216000000000004</v>
      </c>
      <c r="AO70">
        <v>3.3809999999999998</v>
      </c>
      <c r="AP70">
        <v>12.169499999999999</v>
      </c>
      <c r="AQ70">
        <v>62.244</v>
      </c>
      <c r="AR70">
        <v>26.495999999999999</v>
      </c>
      <c r="AS70">
        <v>13.452</v>
      </c>
      <c r="AT70">
        <v>20.001799999999999</v>
      </c>
      <c r="AU70">
        <v>0</v>
      </c>
      <c r="AV70">
        <v>0</v>
      </c>
      <c r="AW70">
        <v>5.43</v>
      </c>
      <c r="AX70">
        <v>7.6719999999999997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2464.1750149999998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36.381</v>
      </c>
      <c r="G71">
        <v>21.72</v>
      </c>
      <c r="H71">
        <v>0</v>
      </c>
      <c r="I71">
        <v>25.207999999999998</v>
      </c>
      <c r="J71">
        <v>32.880000000000003</v>
      </c>
      <c r="K71">
        <v>341.56456300000002</v>
      </c>
      <c r="L71">
        <v>554.4</v>
      </c>
      <c r="M71">
        <v>92</v>
      </c>
      <c r="N71">
        <v>58.59</v>
      </c>
      <c r="O71">
        <v>123.66562500000001</v>
      </c>
      <c r="P71">
        <v>103.5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49.171875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16.478852</v>
      </c>
      <c r="AF71">
        <v>8.8740000000000006</v>
      </c>
      <c r="AG71">
        <v>19.864799999999999</v>
      </c>
      <c r="AH71">
        <v>19.887</v>
      </c>
      <c r="AI71">
        <v>0</v>
      </c>
      <c r="AJ71">
        <v>0</v>
      </c>
      <c r="AK71">
        <v>26.2683</v>
      </c>
      <c r="AL71">
        <v>13.363</v>
      </c>
      <c r="AM71">
        <v>5.2786799999999996</v>
      </c>
      <c r="AN71">
        <v>0.61216000000000004</v>
      </c>
      <c r="AO71">
        <v>3.3809999999999998</v>
      </c>
      <c r="AP71">
        <v>6.6612</v>
      </c>
      <c r="AQ71">
        <v>62.244</v>
      </c>
      <c r="AR71">
        <v>16.559999999999999</v>
      </c>
      <c r="AS71">
        <v>13.452</v>
      </c>
      <c r="AT71">
        <v>20.001799999999999</v>
      </c>
      <c r="AU71">
        <v>0</v>
      </c>
      <c r="AV71">
        <v>0</v>
      </c>
      <c r="AW71">
        <v>5.43</v>
      </c>
      <c r="AX71">
        <v>7.6719999999999997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2453.187915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36.381</v>
      </c>
      <c r="G72">
        <v>21.72</v>
      </c>
      <c r="H72">
        <v>0</v>
      </c>
      <c r="I72">
        <v>25.207999999999998</v>
      </c>
      <c r="J72">
        <v>32.880000000000003</v>
      </c>
      <c r="K72">
        <v>341.56456300000002</v>
      </c>
      <c r="L72">
        <v>554.4</v>
      </c>
      <c r="M72">
        <v>92</v>
      </c>
      <c r="N72">
        <v>58.59</v>
      </c>
      <c r="O72">
        <v>123.66562500000001</v>
      </c>
      <c r="P72">
        <v>103.5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49.171875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16.478852</v>
      </c>
      <c r="AF72">
        <v>8.8740000000000006</v>
      </c>
      <c r="AG72">
        <v>19.864799999999999</v>
      </c>
      <c r="AH72">
        <v>42.615000000000002</v>
      </c>
      <c r="AI72">
        <v>0</v>
      </c>
      <c r="AJ72">
        <v>0</v>
      </c>
      <c r="AK72">
        <v>26.2683</v>
      </c>
      <c r="AL72">
        <v>13.363</v>
      </c>
      <c r="AM72">
        <v>10.557359999999999</v>
      </c>
      <c r="AN72">
        <v>0.61216000000000004</v>
      </c>
      <c r="AO72">
        <v>3.3809999999999998</v>
      </c>
      <c r="AP72">
        <v>6.6612</v>
      </c>
      <c r="AQ72">
        <v>62.244</v>
      </c>
      <c r="AR72">
        <v>16.559999999999999</v>
      </c>
      <c r="AS72">
        <v>13.452</v>
      </c>
      <c r="AT72">
        <v>20.001799999999999</v>
      </c>
      <c r="AU72">
        <v>0</v>
      </c>
      <c r="AV72">
        <v>0</v>
      </c>
      <c r="AW72">
        <v>5.43</v>
      </c>
      <c r="AX72">
        <v>7.6719999999999997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2495.9739149999991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36.381</v>
      </c>
      <c r="G73">
        <v>21.72</v>
      </c>
      <c r="H73">
        <v>0</v>
      </c>
      <c r="I73">
        <v>25.207999999999998</v>
      </c>
      <c r="J73">
        <v>32.880000000000003</v>
      </c>
      <c r="K73">
        <v>341.56456300000002</v>
      </c>
      <c r="L73">
        <v>554.4</v>
      </c>
      <c r="M73">
        <v>92</v>
      </c>
      <c r="N73">
        <v>58.59</v>
      </c>
      <c r="O73">
        <v>123.66562500000001</v>
      </c>
      <c r="P73">
        <v>103.5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49.171875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16.478852</v>
      </c>
      <c r="AF73">
        <v>8.8740000000000006</v>
      </c>
      <c r="AG73">
        <v>19.864799999999999</v>
      </c>
      <c r="AH73">
        <v>66.290000000000006</v>
      </c>
      <c r="AI73">
        <v>3.819</v>
      </c>
      <c r="AJ73">
        <v>0</v>
      </c>
      <c r="AK73">
        <v>26.2683</v>
      </c>
      <c r="AL73">
        <v>13.363</v>
      </c>
      <c r="AM73">
        <v>10.557359999999999</v>
      </c>
      <c r="AN73">
        <v>0.61216000000000004</v>
      </c>
      <c r="AO73">
        <v>3.3809999999999998</v>
      </c>
      <c r="AP73">
        <v>6.6612</v>
      </c>
      <c r="AQ73">
        <v>62.244</v>
      </c>
      <c r="AR73">
        <v>16.559999999999999</v>
      </c>
      <c r="AS73">
        <v>13.452</v>
      </c>
      <c r="AT73">
        <v>20.001799999999999</v>
      </c>
      <c r="AU73">
        <v>0</v>
      </c>
      <c r="AV73">
        <v>0</v>
      </c>
      <c r="AW73">
        <v>5.43</v>
      </c>
      <c r="AX73">
        <v>7.6719999999999997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2523.4679149999993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36.381</v>
      </c>
      <c r="G74">
        <v>21.72</v>
      </c>
      <c r="H74">
        <v>0</v>
      </c>
      <c r="I74">
        <v>25.207999999999998</v>
      </c>
      <c r="J74">
        <v>32.880000000000003</v>
      </c>
      <c r="K74">
        <v>341.56456300000002</v>
      </c>
      <c r="L74">
        <v>554.4</v>
      </c>
      <c r="M74">
        <v>92</v>
      </c>
      <c r="N74">
        <v>58.59</v>
      </c>
      <c r="O74">
        <v>123.66562500000001</v>
      </c>
      <c r="P74">
        <v>103.5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49.171875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16.478852</v>
      </c>
      <c r="AF74">
        <v>17.748000000000001</v>
      </c>
      <c r="AG74">
        <v>19.864799999999999</v>
      </c>
      <c r="AH74">
        <v>85.23</v>
      </c>
      <c r="AI74">
        <v>16.350411999999999</v>
      </c>
      <c r="AJ74">
        <v>0</v>
      </c>
      <c r="AK74">
        <v>26.2683</v>
      </c>
      <c r="AL74">
        <v>13.363</v>
      </c>
      <c r="AM74">
        <v>15.804048</v>
      </c>
      <c r="AN74">
        <v>0.61216000000000004</v>
      </c>
      <c r="AO74">
        <v>3.3809999999999998</v>
      </c>
      <c r="AP74">
        <v>6.6612</v>
      </c>
      <c r="AQ74">
        <v>62.244</v>
      </c>
      <c r="AR74">
        <v>16.559999999999999</v>
      </c>
      <c r="AS74">
        <v>13.452</v>
      </c>
      <c r="AT74">
        <v>20.001799999999999</v>
      </c>
      <c r="AU74">
        <v>0</v>
      </c>
      <c r="AV74">
        <v>0</v>
      </c>
      <c r="AW74">
        <v>5.43</v>
      </c>
      <c r="AX74">
        <v>7.6719999999999997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2592.2242749999996</v>
      </c>
    </row>
    <row r="75" spans="1:117">
      <c r="A75" t="s">
        <v>117</v>
      </c>
      <c r="B75">
        <v>0</v>
      </c>
      <c r="C75">
        <v>0</v>
      </c>
      <c r="D75">
        <v>37.799999999999997</v>
      </c>
      <c r="E75">
        <v>0</v>
      </c>
      <c r="F75">
        <v>36.381</v>
      </c>
      <c r="G75">
        <v>21.72</v>
      </c>
      <c r="H75">
        <v>0</v>
      </c>
      <c r="I75">
        <v>25.756</v>
      </c>
      <c r="J75">
        <v>32.880000000000003</v>
      </c>
      <c r="K75">
        <v>341.56456300000002</v>
      </c>
      <c r="L75">
        <v>554.4</v>
      </c>
      <c r="M75">
        <v>92</v>
      </c>
      <c r="N75">
        <v>58.59</v>
      </c>
      <c r="O75">
        <v>123.66562500000001</v>
      </c>
      <c r="P75">
        <v>103.5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49.171875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113.64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0.61216000000000004</v>
      </c>
      <c r="AO75">
        <v>3.3809999999999998</v>
      </c>
      <c r="AP75">
        <v>6.6612</v>
      </c>
      <c r="AQ75">
        <v>62.244</v>
      </c>
      <c r="AR75">
        <v>16.559999999999999</v>
      </c>
      <c r="AS75">
        <v>13.452</v>
      </c>
      <c r="AT75">
        <v>20.001799999999999</v>
      </c>
      <c r="AU75">
        <v>0</v>
      </c>
      <c r="AV75">
        <v>0</v>
      </c>
      <c r="AW75">
        <v>5.43</v>
      </c>
      <c r="AX75">
        <v>7.6719999999999997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2713.4702309999998</v>
      </c>
    </row>
    <row r="76" spans="1:117">
      <c r="A76" t="s">
        <v>118</v>
      </c>
      <c r="B76">
        <v>0</v>
      </c>
      <c r="C76">
        <v>0</v>
      </c>
      <c r="D76">
        <v>37.799999999999997</v>
      </c>
      <c r="E76">
        <v>0</v>
      </c>
      <c r="F76">
        <v>36.381</v>
      </c>
      <c r="G76">
        <v>21.72</v>
      </c>
      <c r="H76">
        <v>0</v>
      </c>
      <c r="I76">
        <v>25.756</v>
      </c>
      <c r="J76">
        <v>32.880000000000003</v>
      </c>
      <c r="K76">
        <v>341.56456300000002</v>
      </c>
      <c r="L76">
        <v>554.4</v>
      </c>
      <c r="M76">
        <v>92</v>
      </c>
      <c r="N76">
        <v>58.59</v>
      </c>
      <c r="O76">
        <v>123.66562500000001</v>
      </c>
      <c r="P76">
        <v>103.5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49.171875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39.44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24.402000000000001</v>
      </c>
      <c r="AM76">
        <v>15.804048</v>
      </c>
      <c r="AN76">
        <v>0.61216000000000004</v>
      </c>
      <c r="AO76">
        <v>3.3809999999999998</v>
      </c>
      <c r="AP76">
        <v>6.6612</v>
      </c>
      <c r="AQ76">
        <v>62.244</v>
      </c>
      <c r="AR76">
        <v>16.559999999999999</v>
      </c>
      <c r="AS76">
        <v>13.452</v>
      </c>
      <c r="AT76">
        <v>20.001799999999999</v>
      </c>
      <c r="AU76">
        <v>0</v>
      </c>
      <c r="AV76">
        <v>0</v>
      </c>
      <c r="AW76">
        <v>5.43</v>
      </c>
      <c r="AX76">
        <v>7.6719999999999997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2815.7414360000002</v>
      </c>
    </row>
    <row r="77" spans="1:117">
      <c r="A77" t="s">
        <v>119</v>
      </c>
      <c r="B77">
        <v>0</v>
      </c>
      <c r="C77">
        <v>0</v>
      </c>
      <c r="D77">
        <v>37.799999999999997</v>
      </c>
      <c r="E77">
        <v>0</v>
      </c>
      <c r="F77">
        <v>36.923999999999999</v>
      </c>
      <c r="G77">
        <v>21.72</v>
      </c>
      <c r="H77">
        <v>0</v>
      </c>
      <c r="I77">
        <v>25.756</v>
      </c>
      <c r="J77">
        <v>32.880000000000003</v>
      </c>
      <c r="K77">
        <v>341.56456300000002</v>
      </c>
      <c r="L77">
        <v>554.4</v>
      </c>
      <c r="M77">
        <v>92</v>
      </c>
      <c r="N77">
        <v>58.59</v>
      </c>
      <c r="O77">
        <v>123.66562500000001</v>
      </c>
      <c r="P77">
        <v>103.5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49.171875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39.44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70.882000000000005</v>
      </c>
      <c r="AM77">
        <v>15.804048</v>
      </c>
      <c r="AN77">
        <v>0.61216000000000004</v>
      </c>
      <c r="AO77">
        <v>3.3809999999999998</v>
      </c>
      <c r="AP77">
        <v>6.6612</v>
      </c>
      <c r="AQ77">
        <v>62.244</v>
      </c>
      <c r="AR77">
        <v>16.559999999999999</v>
      </c>
      <c r="AS77">
        <v>13.452</v>
      </c>
      <c r="AT77">
        <v>20.001799999999999</v>
      </c>
      <c r="AU77">
        <v>0</v>
      </c>
      <c r="AV77">
        <v>0</v>
      </c>
      <c r="AW77">
        <v>5.43</v>
      </c>
      <c r="AX77">
        <v>7.6719999999999997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2862.7644359999999</v>
      </c>
    </row>
    <row r="78" spans="1:117">
      <c r="A78" t="s">
        <v>120</v>
      </c>
      <c r="B78">
        <v>0</v>
      </c>
      <c r="C78">
        <v>0</v>
      </c>
      <c r="D78">
        <v>37.799999999999997</v>
      </c>
      <c r="E78">
        <v>0</v>
      </c>
      <c r="F78">
        <v>36.923999999999999</v>
      </c>
      <c r="G78">
        <v>21.72</v>
      </c>
      <c r="H78">
        <v>0</v>
      </c>
      <c r="I78">
        <v>25.756</v>
      </c>
      <c r="J78">
        <v>32.880000000000003</v>
      </c>
      <c r="K78">
        <v>341.56456300000002</v>
      </c>
      <c r="L78">
        <v>554.4</v>
      </c>
      <c r="M78">
        <v>92</v>
      </c>
      <c r="N78">
        <v>58.59</v>
      </c>
      <c r="O78">
        <v>123.66562500000001</v>
      </c>
      <c r="P78">
        <v>103.5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49.171875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39.44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70.882000000000005</v>
      </c>
      <c r="AM78">
        <v>15.804048</v>
      </c>
      <c r="AN78">
        <v>0.61216000000000004</v>
      </c>
      <c r="AO78">
        <v>3.3809999999999998</v>
      </c>
      <c r="AP78">
        <v>6.6612</v>
      </c>
      <c r="AQ78">
        <v>62.244</v>
      </c>
      <c r="AR78">
        <v>16.559999999999999</v>
      </c>
      <c r="AS78">
        <v>13.452</v>
      </c>
      <c r="AT78">
        <v>20.001799999999999</v>
      </c>
      <c r="AU78">
        <v>0</v>
      </c>
      <c r="AV78">
        <v>0</v>
      </c>
      <c r="AW78">
        <v>5.43</v>
      </c>
      <c r="AX78">
        <v>7.6719999999999997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2862.7644359999999</v>
      </c>
    </row>
    <row r="79" spans="1:117">
      <c r="A79" t="s">
        <v>121</v>
      </c>
      <c r="B79">
        <v>0</v>
      </c>
      <c r="C79">
        <v>0</v>
      </c>
      <c r="D79">
        <v>37.799999999999997</v>
      </c>
      <c r="E79">
        <v>0</v>
      </c>
      <c r="F79">
        <v>36.923999999999999</v>
      </c>
      <c r="G79">
        <v>21.72</v>
      </c>
      <c r="H79">
        <v>0</v>
      </c>
      <c r="I79">
        <v>25.756</v>
      </c>
      <c r="J79">
        <v>32.880000000000003</v>
      </c>
      <c r="K79">
        <v>341.56456300000002</v>
      </c>
      <c r="L79">
        <v>554.4</v>
      </c>
      <c r="M79">
        <v>92</v>
      </c>
      <c r="N79">
        <v>58.59</v>
      </c>
      <c r="O79">
        <v>123.66562500000001</v>
      </c>
      <c r="P79">
        <v>103.5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49.171875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39.44</v>
      </c>
      <c r="AG79">
        <v>19.864799999999999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70.882000000000005</v>
      </c>
      <c r="AM79">
        <v>15.804048</v>
      </c>
      <c r="AN79">
        <v>0.61216000000000004</v>
      </c>
      <c r="AO79">
        <v>3.3809999999999998</v>
      </c>
      <c r="AP79">
        <v>6.6612</v>
      </c>
      <c r="AQ79">
        <v>62.244</v>
      </c>
      <c r="AR79">
        <v>26.495999999999999</v>
      </c>
      <c r="AS79">
        <v>14.7972</v>
      </c>
      <c r="AT79">
        <v>20.001799999999999</v>
      </c>
      <c r="AU79">
        <v>0</v>
      </c>
      <c r="AV79">
        <v>0</v>
      </c>
      <c r="AW79">
        <v>5.43</v>
      </c>
      <c r="AX79">
        <v>7.6719999999999997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2857.6952239999996</v>
      </c>
    </row>
    <row r="80" spans="1:117">
      <c r="A80" t="s">
        <v>122</v>
      </c>
      <c r="B80">
        <v>0</v>
      </c>
      <c r="C80">
        <v>0</v>
      </c>
      <c r="D80">
        <v>37.799999999999997</v>
      </c>
      <c r="E80">
        <v>0</v>
      </c>
      <c r="F80">
        <v>36.923999999999999</v>
      </c>
      <c r="G80">
        <v>21.72</v>
      </c>
      <c r="H80">
        <v>0</v>
      </c>
      <c r="I80">
        <v>25.756</v>
      </c>
      <c r="J80">
        <v>32.880000000000003</v>
      </c>
      <c r="K80">
        <v>341.56456300000002</v>
      </c>
      <c r="L80">
        <v>554.4</v>
      </c>
      <c r="M80">
        <v>92</v>
      </c>
      <c r="N80">
        <v>58.59</v>
      </c>
      <c r="O80">
        <v>123.66562500000001</v>
      </c>
      <c r="P80">
        <v>103.5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49.171875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39.44</v>
      </c>
      <c r="AG80">
        <v>19.864799999999999</v>
      </c>
      <c r="AH80">
        <v>140.34540000000001</v>
      </c>
      <c r="AI80">
        <v>3.1825000000000001</v>
      </c>
      <c r="AJ80">
        <v>0</v>
      </c>
      <c r="AK80">
        <v>26.2683</v>
      </c>
      <c r="AL80">
        <v>70.882000000000005</v>
      </c>
      <c r="AM80">
        <v>15.804048</v>
      </c>
      <c r="AN80">
        <v>0.61216000000000004</v>
      </c>
      <c r="AO80">
        <v>3.3809999999999998</v>
      </c>
      <c r="AP80">
        <v>6.6612</v>
      </c>
      <c r="AQ80">
        <v>62.244</v>
      </c>
      <c r="AR80">
        <v>26.495999999999999</v>
      </c>
      <c r="AS80">
        <v>14.7972</v>
      </c>
      <c r="AT80">
        <v>20.001799999999999</v>
      </c>
      <c r="AU80">
        <v>0</v>
      </c>
      <c r="AV80">
        <v>0</v>
      </c>
      <c r="AW80">
        <v>5.43</v>
      </c>
      <c r="AX80">
        <v>7.6719999999999997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2844.5273119999997</v>
      </c>
    </row>
    <row r="81" spans="1:117">
      <c r="A81" t="s">
        <v>123</v>
      </c>
      <c r="B81">
        <v>0</v>
      </c>
      <c r="C81">
        <v>0</v>
      </c>
      <c r="D81">
        <v>37.799999999999997</v>
      </c>
      <c r="E81">
        <v>0</v>
      </c>
      <c r="F81">
        <v>36.923999999999999</v>
      </c>
      <c r="G81">
        <v>21.72</v>
      </c>
      <c r="H81">
        <v>0</v>
      </c>
      <c r="I81">
        <v>25.756</v>
      </c>
      <c r="J81">
        <v>32.880000000000003</v>
      </c>
      <c r="K81">
        <v>341.56456300000002</v>
      </c>
      <c r="L81">
        <v>554.4</v>
      </c>
      <c r="M81">
        <v>92</v>
      </c>
      <c r="N81">
        <v>58.59</v>
      </c>
      <c r="O81">
        <v>123.66562500000001</v>
      </c>
      <c r="P81">
        <v>103.5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49.171875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39.44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24.402000000000001</v>
      </c>
      <c r="AM81">
        <v>15.804048</v>
      </c>
      <c r="AN81">
        <v>0.61216000000000004</v>
      </c>
      <c r="AO81">
        <v>3.3809999999999998</v>
      </c>
      <c r="AP81">
        <v>6.6612</v>
      </c>
      <c r="AQ81">
        <v>62.244</v>
      </c>
      <c r="AR81">
        <v>26.495999999999999</v>
      </c>
      <c r="AS81">
        <v>14.7972</v>
      </c>
      <c r="AT81">
        <v>20.001799999999999</v>
      </c>
      <c r="AU81">
        <v>0</v>
      </c>
      <c r="AV81">
        <v>0</v>
      </c>
      <c r="AW81">
        <v>5.43</v>
      </c>
      <c r="AX81">
        <v>7.6719999999999997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2794.8648119999998</v>
      </c>
    </row>
    <row r="82" spans="1:117">
      <c r="A82" t="s">
        <v>124</v>
      </c>
      <c r="B82">
        <v>0</v>
      </c>
      <c r="C82">
        <v>0</v>
      </c>
      <c r="D82">
        <v>37.799999999999997</v>
      </c>
      <c r="E82">
        <v>0</v>
      </c>
      <c r="F82">
        <v>36.923999999999999</v>
      </c>
      <c r="G82">
        <v>21.72</v>
      </c>
      <c r="H82">
        <v>0</v>
      </c>
      <c r="I82">
        <v>25.756</v>
      </c>
      <c r="J82">
        <v>32.880000000000003</v>
      </c>
      <c r="K82">
        <v>341.56456300000002</v>
      </c>
      <c r="L82">
        <v>554.4</v>
      </c>
      <c r="M82">
        <v>92</v>
      </c>
      <c r="N82">
        <v>58.59</v>
      </c>
      <c r="O82">
        <v>123.66562500000001</v>
      </c>
      <c r="P82">
        <v>103.5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49.171875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39.44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0.61216000000000004</v>
      </c>
      <c r="AO82">
        <v>3.3809999999999998</v>
      </c>
      <c r="AP82">
        <v>6.6612</v>
      </c>
      <c r="AQ82">
        <v>62.244</v>
      </c>
      <c r="AR82">
        <v>26.495999999999999</v>
      </c>
      <c r="AS82">
        <v>14.7972</v>
      </c>
      <c r="AT82">
        <v>20.001799999999999</v>
      </c>
      <c r="AU82">
        <v>0</v>
      </c>
      <c r="AV82">
        <v>0</v>
      </c>
      <c r="AW82">
        <v>5.43</v>
      </c>
      <c r="AX82">
        <v>7.6719999999999997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2770.784212</v>
      </c>
    </row>
    <row r="83" spans="1:117">
      <c r="A83" t="s">
        <v>125</v>
      </c>
      <c r="B83">
        <v>0</v>
      </c>
      <c r="C83">
        <v>0</v>
      </c>
      <c r="D83">
        <v>37.799999999999997</v>
      </c>
      <c r="E83">
        <v>0</v>
      </c>
      <c r="F83">
        <v>36.923999999999999</v>
      </c>
      <c r="G83">
        <v>21.72</v>
      </c>
      <c r="H83">
        <v>0</v>
      </c>
      <c r="I83">
        <v>25.756</v>
      </c>
      <c r="J83">
        <v>32.880000000000003</v>
      </c>
      <c r="K83">
        <v>341.56456300000002</v>
      </c>
      <c r="L83">
        <v>554.4</v>
      </c>
      <c r="M83">
        <v>92</v>
      </c>
      <c r="N83">
        <v>58.59</v>
      </c>
      <c r="O83">
        <v>123.66562500000001</v>
      </c>
      <c r="P83">
        <v>103.5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52.45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39.44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0.61216000000000004</v>
      </c>
      <c r="AO83">
        <v>3.3809999999999998</v>
      </c>
      <c r="AP83">
        <v>6.6612</v>
      </c>
      <c r="AQ83">
        <v>62.244</v>
      </c>
      <c r="AR83">
        <v>26.495999999999999</v>
      </c>
      <c r="AS83">
        <v>14.7972</v>
      </c>
      <c r="AT83">
        <v>20.001799999999999</v>
      </c>
      <c r="AU83">
        <v>0</v>
      </c>
      <c r="AV83">
        <v>0</v>
      </c>
      <c r="AW83">
        <v>5.43</v>
      </c>
      <c r="AX83">
        <v>7.6719999999999997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2774.0623369999998</v>
      </c>
    </row>
    <row r="84" spans="1:117">
      <c r="A84" t="s">
        <v>126</v>
      </c>
      <c r="B84">
        <v>0</v>
      </c>
      <c r="C84">
        <v>0</v>
      </c>
      <c r="D84">
        <v>37.799999999999997</v>
      </c>
      <c r="E84">
        <v>0</v>
      </c>
      <c r="F84">
        <v>36.923999999999999</v>
      </c>
      <c r="G84">
        <v>21.72</v>
      </c>
      <c r="H84">
        <v>0</v>
      </c>
      <c r="I84">
        <v>25.756</v>
      </c>
      <c r="J84">
        <v>32.880000000000003</v>
      </c>
      <c r="K84">
        <v>341.56456300000002</v>
      </c>
      <c r="L84">
        <v>554.4</v>
      </c>
      <c r="M84">
        <v>92</v>
      </c>
      <c r="N84">
        <v>58.59</v>
      </c>
      <c r="O84">
        <v>123.66562500000001</v>
      </c>
      <c r="P84">
        <v>103.5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57.695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32.957704</v>
      </c>
      <c r="AF84">
        <v>26.622</v>
      </c>
      <c r="AG84">
        <v>19.864799999999999</v>
      </c>
      <c r="AH84">
        <v>104.17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0.61216000000000004</v>
      </c>
      <c r="AO84">
        <v>3.3809999999999998</v>
      </c>
      <c r="AP84">
        <v>6.6612</v>
      </c>
      <c r="AQ84">
        <v>62.244</v>
      </c>
      <c r="AR84">
        <v>26.495999999999999</v>
      </c>
      <c r="AS84">
        <v>14.7972</v>
      </c>
      <c r="AT84">
        <v>20.001799999999999</v>
      </c>
      <c r="AU84">
        <v>0</v>
      </c>
      <c r="AV84">
        <v>0</v>
      </c>
      <c r="AW84">
        <v>5.43</v>
      </c>
      <c r="AX84">
        <v>7.6719999999999997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2674.3685399999995</v>
      </c>
    </row>
    <row r="85" spans="1:117">
      <c r="A85" t="s">
        <v>127</v>
      </c>
      <c r="B85">
        <v>0</v>
      </c>
      <c r="C85">
        <v>0</v>
      </c>
      <c r="D85">
        <v>37.799999999999997</v>
      </c>
      <c r="E85">
        <v>0</v>
      </c>
      <c r="F85">
        <v>36.923999999999999</v>
      </c>
      <c r="G85">
        <v>21.72</v>
      </c>
      <c r="H85">
        <v>0</v>
      </c>
      <c r="I85">
        <v>25.756</v>
      </c>
      <c r="J85">
        <v>32.880000000000003</v>
      </c>
      <c r="K85">
        <v>341.56456300000002</v>
      </c>
      <c r="L85">
        <v>554.4</v>
      </c>
      <c r="M85">
        <v>92</v>
      </c>
      <c r="N85">
        <v>58.59</v>
      </c>
      <c r="O85">
        <v>123.66562500000001</v>
      </c>
      <c r="P85">
        <v>103.5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57.695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32.957704</v>
      </c>
      <c r="AF85">
        <v>26.622</v>
      </c>
      <c r="AG85">
        <v>19.864799999999999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0.61216000000000004</v>
      </c>
      <c r="AO85">
        <v>3.3809999999999998</v>
      </c>
      <c r="AP85">
        <v>6.6612</v>
      </c>
      <c r="AQ85">
        <v>62.244</v>
      </c>
      <c r="AR85">
        <v>26.495999999999999</v>
      </c>
      <c r="AS85">
        <v>17.4876</v>
      </c>
      <c r="AT85">
        <v>20.001799999999999</v>
      </c>
      <c r="AU85">
        <v>0</v>
      </c>
      <c r="AV85">
        <v>0</v>
      </c>
      <c r="AW85">
        <v>5.43</v>
      </c>
      <c r="AX85">
        <v>7.6719999999999997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2620.9094719999994</v>
      </c>
    </row>
    <row r="86" spans="1:117">
      <c r="A86" t="s">
        <v>128</v>
      </c>
      <c r="B86">
        <v>0</v>
      </c>
      <c r="C86">
        <v>0</v>
      </c>
      <c r="D86">
        <v>37.799999999999997</v>
      </c>
      <c r="E86">
        <v>0</v>
      </c>
      <c r="F86">
        <v>36.923999999999999</v>
      </c>
      <c r="G86">
        <v>21.72</v>
      </c>
      <c r="H86">
        <v>0</v>
      </c>
      <c r="I86">
        <v>25.756</v>
      </c>
      <c r="J86">
        <v>32.880000000000003</v>
      </c>
      <c r="K86">
        <v>341.56456300000002</v>
      </c>
      <c r="L86">
        <v>554.4</v>
      </c>
      <c r="M86">
        <v>92</v>
      </c>
      <c r="N86">
        <v>58.59</v>
      </c>
      <c r="O86">
        <v>123.66562500000001</v>
      </c>
      <c r="P86">
        <v>103.5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62.94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9.1149000000000004</v>
      </c>
      <c r="AE86">
        <v>32.957704</v>
      </c>
      <c r="AF86">
        <v>26.622</v>
      </c>
      <c r="AG86">
        <v>19.864799999999999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0.61216000000000004</v>
      </c>
      <c r="AO86">
        <v>3.3809999999999998</v>
      </c>
      <c r="AP86">
        <v>6.6612</v>
      </c>
      <c r="AQ86">
        <v>62.244</v>
      </c>
      <c r="AR86">
        <v>26.495999999999999</v>
      </c>
      <c r="AS86">
        <v>17.4876</v>
      </c>
      <c r="AT86">
        <v>20.001799999999999</v>
      </c>
      <c r="AU86">
        <v>0</v>
      </c>
      <c r="AV86">
        <v>0</v>
      </c>
      <c r="AW86">
        <v>5.43</v>
      </c>
      <c r="AX86">
        <v>7.6719999999999997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2580.0878919999991</v>
      </c>
    </row>
    <row r="87" spans="1:117">
      <c r="A87" t="s">
        <v>129</v>
      </c>
      <c r="B87">
        <v>0</v>
      </c>
      <c r="C87">
        <v>0</v>
      </c>
      <c r="D87">
        <v>37.799999999999997</v>
      </c>
      <c r="E87">
        <v>0</v>
      </c>
      <c r="F87">
        <v>37.466999999999999</v>
      </c>
      <c r="G87">
        <v>21.72</v>
      </c>
      <c r="H87">
        <v>0</v>
      </c>
      <c r="I87">
        <v>25.756</v>
      </c>
      <c r="J87">
        <v>32.880000000000003</v>
      </c>
      <c r="K87">
        <v>341.56456300000002</v>
      </c>
      <c r="L87">
        <v>554.4</v>
      </c>
      <c r="M87">
        <v>92</v>
      </c>
      <c r="N87">
        <v>58.59</v>
      </c>
      <c r="O87">
        <v>123.66562500000001</v>
      </c>
      <c r="P87">
        <v>103.5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62.94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32.957704</v>
      </c>
      <c r="AF87">
        <v>26.622</v>
      </c>
      <c r="AG87">
        <v>19.864799999999999</v>
      </c>
      <c r="AH87">
        <v>45.456000000000003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0.61216000000000004</v>
      </c>
      <c r="AO87">
        <v>3.3809999999999998</v>
      </c>
      <c r="AP87">
        <v>6.6612</v>
      </c>
      <c r="AQ87">
        <v>62.244</v>
      </c>
      <c r="AR87">
        <v>26.495999999999999</v>
      </c>
      <c r="AS87">
        <v>17.4876</v>
      </c>
      <c r="AT87">
        <v>20.001799999999999</v>
      </c>
      <c r="AU87">
        <v>0</v>
      </c>
      <c r="AV87">
        <v>0</v>
      </c>
      <c r="AW87">
        <v>5.43</v>
      </c>
      <c r="AX87">
        <v>7.6719999999999997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2550.4161719999997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37.466999999999999</v>
      </c>
      <c r="G88">
        <v>21.72</v>
      </c>
      <c r="H88">
        <v>0</v>
      </c>
      <c r="I88">
        <v>25.756</v>
      </c>
      <c r="J88">
        <v>32.880000000000003</v>
      </c>
      <c r="K88">
        <v>341.56456300000002</v>
      </c>
      <c r="L88">
        <v>554.4</v>
      </c>
      <c r="M88">
        <v>92</v>
      </c>
      <c r="N88">
        <v>58.59</v>
      </c>
      <c r="O88">
        <v>123.66562500000001</v>
      </c>
      <c r="P88">
        <v>103.5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65.037999999999997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9.1149000000000004</v>
      </c>
      <c r="AE88">
        <v>32.957704</v>
      </c>
      <c r="AF88">
        <v>17.748000000000001</v>
      </c>
      <c r="AG88">
        <v>19.864799999999999</v>
      </c>
      <c r="AH88">
        <v>45.456000000000003</v>
      </c>
      <c r="AI88">
        <v>0</v>
      </c>
      <c r="AJ88">
        <v>0</v>
      </c>
      <c r="AK88">
        <v>26.2683</v>
      </c>
      <c r="AL88">
        <v>13.363</v>
      </c>
      <c r="AM88">
        <v>5.2786799999999996</v>
      </c>
      <c r="AN88">
        <v>0.61216000000000004</v>
      </c>
      <c r="AO88">
        <v>3.3809999999999998</v>
      </c>
      <c r="AP88">
        <v>6.6612</v>
      </c>
      <c r="AQ88">
        <v>62.244</v>
      </c>
      <c r="AR88">
        <v>26.495999999999999</v>
      </c>
      <c r="AS88">
        <v>17.4876</v>
      </c>
      <c r="AT88">
        <v>20.001799999999999</v>
      </c>
      <c r="AU88">
        <v>0</v>
      </c>
      <c r="AV88">
        <v>0</v>
      </c>
      <c r="AW88">
        <v>5.43</v>
      </c>
      <c r="AX88">
        <v>7.6719999999999997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2538.361492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37.466999999999999</v>
      </c>
      <c r="G89">
        <v>21.72</v>
      </c>
      <c r="H89">
        <v>0</v>
      </c>
      <c r="I89">
        <v>25.756</v>
      </c>
      <c r="J89">
        <v>32.880000000000003</v>
      </c>
      <c r="K89">
        <v>341.56456300000002</v>
      </c>
      <c r="L89">
        <v>554.4</v>
      </c>
      <c r="M89">
        <v>92</v>
      </c>
      <c r="N89">
        <v>58.59</v>
      </c>
      <c r="O89">
        <v>123.66562500000001</v>
      </c>
      <c r="P89">
        <v>103.5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68.185000000000002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9.1149000000000004</v>
      </c>
      <c r="AE89">
        <v>32.957704</v>
      </c>
      <c r="AF89">
        <v>17.748000000000001</v>
      </c>
      <c r="AG89">
        <v>19.864799999999999</v>
      </c>
      <c r="AH89">
        <v>45.456000000000003</v>
      </c>
      <c r="AI89">
        <v>0</v>
      </c>
      <c r="AJ89">
        <v>0</v>
      </c>
      <c r="AK89">
        <v>26.2683</v>
      </c>
      <c r="AL89">
        <v>13.363</v>
      </c>
      <c r="AM89">
        <v>5.2786799999999996</v>
      </c>
      <c r="AN89">
        <v>0.61216000000000004</v>
      </c>
      <c r="AO89">
        <v>3.3809999999999998</v>
      </c>
      <c r="AP89">
        <v>6.6612</v>
      </c>
      <c r="AQ89">
        <v>60.039000000000001</v>
      </c>
      <c r="AR89">
        <v>26.495999999999999</v>
      </c>
      <c r="AS89">
        <v>17.4876</v>
      </c>
      <c r="AT89">
        <v>20.001799999999999</v>
      </c>
      <c r="AU89">
        <v>0</v>
      </c>
      <c r="AV89">
        <v>0</v>
      </c>
      <c r="AW89">
        <v>5.43</v>
      </c>
      <c r="AX89">
        <v>7.6719999999999997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2539.303492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37.466999999999999</v>
      </c>
      <c r="G90">
        <v>21.72</v>
      </c>
      <c r="H90">
        <v>0</v>
      </c>
      <c r="I90">
        <v>25.756</v>
      </c>
      <c r="J90">
        <v>32.880000000000003</v>
      </c>
      <c r="K90">
        <v>341.56456300000002</v>
      </c>
      <c r="L90">
        <v>554.4</v>
      </c>
      <c r="M90">
        <v>92</v>
      </c>
      <c r="N90">
        <v>58.59</v>
      </c>
      <c r="O90">
        <v>123.66562500000001</v>
      </c>
      <c r="P90">
        <v>103.5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68.185000000000002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9.1149000000000004</v>
      </c>
      <c r="AE90">
        <v>32.957704</v>
      </c>
      <c r="AF90">
        <v>17.748000000000001</v>
      </c>
      <c r="AG90">
        <v>19.864799999999999</v>
      </c>
      <c r="AH90">
        <v>45.456000000000003</v>
      </c>
      <c r="AI90">
        <v>0</v>
      </c>
      <c r="AJ90">
        <v>0</v>
      </c>
      <c r="AK90">
        <v>26.2683</v>
      </c>
      <c r="AL90">
        <v>13.363</v>
      </c>
      <c r="AM90">
        <v>4.6654999999999998</v>
      </c>
      <c r="AN90">
        <v>0.61216000000000004</v>
      </c>
      <c r="AO90">
        <v>3.3809999999999998</v>
      </c>
      <c r="AP90">
        <v>6.6612</v>
      </c>
      <c r="AQ90">
        <v>46.62</v>
      </c>
      <c r="AR90">
        <v>26.495999999999999</v>
      </c>
      <c r="AS90">
        <v>17.4876</v>
      </c>
      <c r="AT90">
        <v>20.001799999999999</v>
      </c>
      <c r="AU90">
        <v>0</v>
      </c>
      <c r="AV90">
        <v>0</v>
      </c>
      <c r="AW90">
        <v>5.43</v>
      </c>
      <c r="AX90">
        <v>7.6719999999999997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2512.2079119999999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38.01</v>
      </c>
      <c r="G91">
        <v>21.72</v>
      </c>
      <c r="H91">
        <v>0</v>
      </c>
      <c r="I91">
        <v>26.303999999999998</v>
      </c>
      <c r="J91">
        <v>32.880000000000003</v>
      </c>
      <c r="K91">
        <v>341.56456300000002</v>
      </c>
      <c r="L91">
        <v>554.4</v>
      </c>
      <c r="M91">
        <v>92</v>
      </c>
      <c r="N91">
        <v>58.59</v>
      </c>
      <c r="O91">
        <v>123.66562500000001</v>
      </c>
      <c r="P91">
        <v>103.5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71.331999999999994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32.957704</v>
      </c>
      <c r="AF91">
        <v>17.748000000000001</v>
      </c>
      <c r="AG91">
        <v>19.864799999999999</v>
      </c>
      <c r="AH91">
        <v>45.456000000000003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0.61216000000000004</v>
      </c>
      <c r="AO91">
        <v>3.3809999999999998</v>
      </c>
      <c r="AP91">
        <v>5.3802000000000003</v>
      </c>
      <c r="AQ91">
        <v>46.62</v>
      </c>
      <c r="AR91">
        <v>26.495999999999999</v>
      </c>
      <c r="AS91">
        <v>17.4876</v>
      </c>
      <c r="AT91">
        <v>20.001799999999999</v>
      </c>
      <c r="AU91">
        <v>0</v>
      </c>
      <c r="AV91">
        <v>0</v>
      </c>
      <c r="AW91">
        <v>5.43</v>
      </c>
      <c r="AX91">
        <v>7.6719999999999997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2488.7225119999994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38.01</v>
      </c>
      <c r="G92">
        <v>21.72</v>
      </c>
      <c r="H92">
        <v>0</v>
      </c>
      <c r="I92">
        <v>26.303999999999998</v>
      </c>
      <c r="J92">
        <v>32.880000000000003</v>
      </c>
      <c r="K92">
        <v>341.56456300000002</v>
      </c>
      <c r="L92">
        <v>554.4</v>
      </c>
      <c r="M92">
        <v>92</v>
      </c>
      <c r="N92">
        <v>58.59</v>
      </c>
      <c r="O92">
        <v>123.66562500000001</v>
      </c>
      <c r="P92">
        <v>103.5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71.331999999999994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32.957704</v>
      </c>
      <c r="AF92">
        <v>17.748000000000001</v>
      </c>
      <c r="AG92">
        <v>19.864799999999999</v>
      </c>
      <c r="AH92">
        <v>45.456000000000003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0.61216000000000004</v>
      </c>
      <c r="AO92">
        <v>3.3809999999999998</v>
      </c>
      <c r="AP92">
        <v>5.3802000000000003</v>
      </c>
      <c r="AQ92">
        <v>46.62</v>
      </c>
      <c r="AR92">
        <v>26.495999999999999</v>
      </c>
      <c r="AS92">
        <v>17.4876</v>
      </c>
      <c r="AT92">
        <v>20.001799999999999</v>
      </c>
      <c r="AU92">
        <v>0</v>
      </c>
      <c r="AV92">
        <v>0</v>
      </c>
      <c r="AW92">
        <v>5.43</v>
      </c>
      <c r="AX92">
        <v>7.6719999999999997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2488.7225119999994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38.01</v>
      </c>
      <c r="G93">
        <v>21.72</v>
      </c>
      <c r="H93">
        <v>0</v>
      </c>
      <c r="I93">
        <v>26.303999999999998</v>
      </c>
      <c r="J93">
        <v>32.880000000000003</v>
      </c>
      <c r="K93">
        <v>341.56456300000002</v>
      </c>
      <c r="L93">
        <v>554.4</v>
      </c>
      <c r="M93">
        <v>92</v>
      </c>
      <c r="N93">
        <v>58.59</v>
      </c>
      <c r="O93">
        <v>123.66562500000001</v>
      </c>
      <c r="P93">
        <v>103.5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74.478999999999999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17.748000000000001</v>
      </c>
      <c r="AG93">
        <v>19.864799999999999</v>
      </c>
      <c r="AH93">
        <v>22.728000000000002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0.61216000000000004</v>
      </c>
      <c r="AO93">
        <v>3.8220000000000001</v>
      </c>
      <c r="AP93">
        <v>5.3802000000000003</v>
      </c>
      <c r="AQ93">
        <v>46.62</v>
      </c>
      <c r="AR93">
        <v>26.495999999999999</v>
      </c>
      <c r="AS93">
        <v>18.832799999999999</v>
      </c>
      <c r="AT93">
        <v>20.001799999999999</v>
      </c>
      <c r="AU93">
        <v>0</v>
      </c>
      <c r="AV93">
        <v>0</v>
      </c>
      <c r="AW93">
        <v>5.43</v>
      </c>
      <c r="AX93">
        <v>7.6719999999999997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2470.9277119999997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38.01</v>
      </c>
      <c r="G94">
        <v>21.72</v>
      </c>
      <c r="H94">
        <v>0</v>
      </c>
      <c r="I94">
        <v>26.303999999999998</v>
      </c>
      <c r="J94">
        <v>32.880000000000003</v>
      </c>
      <c r="K94">
        <v>341.56456300000002</v>
      </c>
      <c r="L94">
        <v>554.4</v>
      </c>
      <c r="M94">
        <v>92</v>
      </c>
      <c r="N94">
        <v>58.59</v>
      </c>
      <c r="O94">
        <v>123.66562500000001</v>
      </c>
      <c r="P94">
        <v>103.5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74.478999999999999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9.86</v>
      </c>
      <c r="AG94">
        <v>19.864799999999999</v>
      </c>
      <c r="AH94">
        <v>22.728000000000002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0.61216000000000004</v>
      </c>
      <c r="AO94">
        <v>3.8220000000000001</v>
      </c>
      <c r="AP94">
        <v>5.3802000000000003</v>
      </c>
      <c r="AQ94">
        <v>31.122</v>
      </c>
      <c r="AR94">
        <v>26.495999999999999</v>
      </c>
      <c r="AS94">
        <v>18.832799999999999</v>
      </c>
      <c r="AT94">
        <v>20.001799999999999</v>
      </c>
      <c r="AU94">
        <v>0</v>
      </c>
      <c r="AV94">
        <v>0</v>
      </c>
      <c r="AW94">
        <v>5.43</v>
      </c>
      <c r="AX94">
        <v>7.6719999999999997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2447.5417119999997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38.01</v>
      </c>
      <c r="G95">
        <v>21.72</v>
      </c>
      <c r="H95">
        <v>0</v>
      </c>
      <c r="I95">
        <v>26.303999999999998</v>
      </c>
      <c r="J95">
        <v>32.880000000000003</v>
      </c>
      <c r="K95">
        <v>341.56456300000002</v>
      </c>
      <c r="L95">
        <v>653.15250000000003</v>
      </c>
      <c r="M95">
        <v>92</v>
      </c>
      <c r="N95">
        <v>58.59</v>
      </c>
      <c r="O95">
        <v>123.66562500000001</v>
      </c>
      <c r="P95">
        <v>103.5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78.674999999999997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22.728000000000002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0.61216000000000004</v>
      </c>
      <c r="AO95">
        <v>3.8220000000000001</v>
      </c>
      <c r="AP95">
        <v>5.3802000000000003</v>
      </c>
      <c r="AQ95">
        <v>31.122</v>
      </c>
      <c r="AR95">
        <v>22.08</v>
      </c>
      <c r="AS95">
        <v>18.832799999999999</v>
      </c>
      <c r="AT95">
        <v>20.001799999999999</v>
      </c>
      <c r="AU95">
        <v>0</v>
      </c>
      <c r="AV95">
        <v>0</v>
      </c>
      <c r="AW95">
        <v>5.43</v>
      </c>
      <c r="AX95">
        <v>7.6719999999999997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2546.1382119999998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38.01</v>
      </c>
      <c r="G96">
        <v>21.72</v>
      </c>
      <c r="H96">
        <v>0</v>
      </c>
      <c r="I96">
        <v>26.303999999999998</v>
      </c>
      <c r="J96">
        <v>32.880000000000003</v>
      </c>
      <c r="K96">
        <v>341.56456300000002</v>
      </c>
      <c r="L96">
        <v>653.15250000000003</v>
      </c>
      <c r="M96">
        <v>92</v>
      </c>
      <c r="N96">
        <v>58.59</v>
      </c>
      <c r="O96">
        <v>123.66562500000001</v>
      </c>
      <c r="P96">
        <v>103.5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78.674999999999997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22.728000000000002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0.61216000000000004</v>
      </c>
      <c r="AO96">
        <v>3.8220000000000001</v>
      </c>
      <c r="AP96">
        <v>5.3802000000000003</v>
      </c>
      <c r="AQ96">
        <v>31.122</v>
      </c>
      <c r="AR96">
        <v>22.08</v>
      </c>
      <c r="AS96">
        <v>18.832799999999999</v>
      </c>
      <c r="AT96">
        <v>20.001799999999999</v>
      </c>
      <c r="AU96">
        <v>0</v>
      </c>
      <c r="AV96">
        <v>0</v>
      </c>
      <c r="AW96">
        <v>5.43</v>
      </c>
      <c r="AX96">
        <v>7.6719999999999997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2546.1382119999998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38.01</v>
      </c>
      <c r="G97">
        <v>21.72</v>
      </c>
      <c r="H97">
        <v>0</v>
      </c>
      <c r="I97">
        <v>26.303999999999998</v>
      </c>
      <c r="J97">
        <v>32.880000000000003</v>
      </c>
      <c r="K97">
        <v>341.56456300000002</v>
      </c>
      <c r="L97">
        <v>653.15250000000003</v>
      </c>
      <c r="M97">
        <v>92</v>
      </c>
      <c r="N97">
        <v>58.59</v>
      </c>
      <c r="O97">
        <v>123.66562500000001</v>
      </c>
      <c r="P97">
        <v>103.5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83.92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22.728000000000002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3.8220000000000001</v>
      </c>
      <c r="AP97">
        <v>5.3802000000000003</v>
      </c>
      <c r="AQ97">
        <v>31.122</v>
      </c>
      <c r="AR97">
        <v>8.8320000000000007</v>
      </c>
      <c r="AS97">
        <v>18.832799999999999</v>
      </c>
      <c r="AT97">
        <v>20.001799999999999</v>
      </c>
      <c r="AU97">
        <v>0</v>
      </c>
      <c r="AV97">
        <v>0</v>
      </c>
      <c r="AW97">
        <v>5.43</v>
      </c>
      <c r="AX97">
        <v>7.6719999999999997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2538.1352119999997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38.01</v>
      </c>
      <c r="G98">
        <v>21.72</v>
      </c>
      <c r="H98">
        <v>0</v>
      </c>
      <c r="I98">
        <v>26.303999999999998</v>
      </c>
      <c r="J98">
        <v>32.880000000000003</v>
      </c>
      <c r="K98">
        <v>341.56456300000002</v>
      </c>
      <c r="L98">
        <v>653.15250000000003</v>
      </c>
      <c r="M98">
        <v>92</v>
      </c>
      <c r="N98">
        <v>58.59</v>
      </c>
      <c r="O98">
        <v>123.66562500000001</v>
      </c>
      <c r="P98">
        <v>103.5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83.92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22.728000000000002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3.8220000000000001</v>
      </c>
      <c r="AP98">
        <v>5.3802000000000003</v>
      </c>
      <c r="AQ98">
        <v>31.122</v>
      </c>
      <c r="AR98">
        <v>8.8320000000000007</v>
      </c>
      <c r="AS98">
        <v>18.832799999999999</v>
      </c>
      <c r="AT98">
        <v>20.001799999999999</v>
      </c>
      <c r="AU98">
        <v>0</v>
      </c>
      <c r="AV98">
        <v>0</v>
      </c>
      <c r="AW98">
        <v>5.43</v>
      </c>
      <c r="AX98">
        <v>7.6719999999999997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2538.1352119999997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0.93765000000000132</v>
      </c>
      <c r="E99">
        <f t="shared" si="2"/>
        <v>0</v>
      </c>
      <c r="F99">
        <f t="shared" si="2"/>
        <v>0.88536150000000036</v>
      </c>
      <c r="G99">
        <f t="shared" si="2"/>
        <v>0.52128000000000041</v>
      </c>
      <c r="H99">
        <f t="shared" si="2"/>
        <v>0</v>
      </c>
      <c r="I99">
        <f t="shared" si="2"/>
        <v>0.62088400000000044</v>
      </c>
      <c r="J99">
        <f t="shared" si="2"/>
        <v>0.78912000000000171</v>
      </c>
      <c r="K99">
        <f t="shared" si="2"/>
        <v>8.1975495120000001</v>
      </c>
      <c r="L99">
        <f t="shared" si="2"/>
        <v>13.404352500000018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0.46218737099999896</v>
      </c>
      <c r="W99">
        <f t="shared" si="2"/>
        <v>1.0806117500000003</v>
      </c>
      <c r="X99">
        <f t="shared" si="2"/>
        <v>1.2614225000000003</v>
      </c>
      <c r="Y99">
        <f t="shared" si="2"/>
        <v>0</v>
      </c>
      <c r="Z99">
        <f t="shared" si="2"/>
        <v>8.7500600000000067E-2</v>
      </c>
      <c r="AA99">
        <f t="shared" si="2"/>
        <v>0.22119999999999998</v>
      </c>
      <c r="AB99">
        <f t="shared" si="2"/>
        <v>0.26264098999999996</v>
      </c>
      <c r="AC99">
        <f t="shared" si="2"/>
        <v>7.7490209999999976E-2</v>
      </c>
      <c r="AD99">
        <f t="shared" si="2"/>
        <v>0.18998225700000004</v>
      </c>
      <c r="AE99">
        <f t="shared" si="2"/>
        <v>0.67563293199999952</v>
      </c>
      <c r="AF99">
        <f t="shared" si="2"/>
        <v>0.34214200000000045</v>
      </c>
      <c r="AG99">
        <f t="shared" si="2"/>
        <v>0.47675520000000027</v>
      </c>
      <c r="AH99">
        <f t="shared" si="2"/>
        <v>1.1004140000000007</v>
      </c>
      <c r="AI99">
        <f t="shared" si="2"/>
        <v>9.5019266000000019E-2</v>
      </c>
      <c r="AJ99">
        <f t="shared" si="2"/>
        <v>0</v>
      </c>
      <c r="AK99">
        <f t="shared" si="2"/>
        <v>0.63043920000000031</v>
      </c>
      <c r="AL99">
        <f t="shared" si="2"/>
        <v>0.57068724999999998</v>
      </c>
      <c r="AM99">
        <f t="shared" si="2"/>
        <v>0.11995866950000009</v>
      </c>
      <c r="AN99">
        <f t="shared" si="2"/>
        <v>1.4691840000000025E-2</v>
      </c>
      <c r="AO99">
        <f t="shared" si="2"/>
        <v>9.2389499999999819E-2</v>
      </c>
      <c r="AP99">
        <f t="shared" si="2"/>
        <v>0.16691429999999988</v>
      </c>
      <c r="AQ99">
        <f t="shared" si="2"/>
        <v>0.66527999999999954</v>
      </c>
      <c r="AR99">
        <f t="shared" si="2"/>
        <v>0.52936800000000062</v>
      </c>
      <c r="AS99">
        <f t="shared" si="2"/>
        <v>0.38100906599999973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0.1303200000000001</v>
      </c>
      <c r="AX99">
        <f t="shared" si="2"/>
        <v>0.18412800000000037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59.863202453500001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</v>
      </c>
      <c r="L3">
        <v>462</v>
      </c>
      <c r="M3">
        <v>92</v>
      </c>
      <c r="N3">
        <v>58.59</v>
      </c>
      <c r="O3">
        <v>123.66562500000001</v>
      </c>
      <c r="P3">
        <v>103.5</v>
      </c>
      <c r="Q3">
        <v>18.466398999999999</v>
      </c>
      <c r="R3">
        <v>25.177499999999998</v>
      </c>
      <c r="S3">
        <v>26.3901</v>
      </c>
      <c r="T3">
        <v>0</v>
      </c>
      <c r="U3">
        <v>418.77</v>
      </c>
      <c r="V3">
        <v>14.25</v>
      </c>
      <c r="W3">
        <v>44.917999999999999</v>
      </c>
      <c r="X3">
        <v>49.170099999999998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32.957704</v>
      </c>
      <c r="AF3">
        <v>8.8740000000000006</v>
      </c>
      <c r="AG3">
        <v>19.864799999999999</v>
      </c>
      <c r="AH3">
        <v>19.887</v>
      </c>
      <c r="AI3">
        <v>0</v>
      </c>
      <c r="AJ3">
        <v>0</v>
      </c>
      <c r="AK3">
        <v>26.2683</v>
      </c>
      <c r="AL3">
        <v>13.363</v>
      </c>
      <c r="AM3">
        <v>0</v>
      </c>
      <c r="AN3">
        <v>0.61216000000000004</v>
      </c>
      <c r="AO3">
        <v>4.5570000000000004</v>
      </c>
      <c r="AP3">
        <v>6.6612</v>
      </c>
      <c r="AQ3">
        <v>0</v>
      </c>
      <c r="AR3">
        <v>49.68</v>
      </c>
      <c r="AS3">
        <v>31.897382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2013.0802739999999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</v>
      </c>
      <c r="L4">
        <v>462</v>
      </c>
      <c r="M4">
        <v>92</v>
      </c>
      <c r="N4">
        <v>58.59</v>
      </c>
      <c r="O4">
        <v>123.66562500000001</v>
      </c>
      <c r="P4">
        <v>103.5</v>
      </c>
      <c r="Q4">
        <v>19.984999999999999</v>
      </c>
      <c r="R4">
        <v>25.177499999999998</v>
      </c>
      <c r="S4">
        <v>26.3901</v>
      </c>
      <c r="T4">
        <v>0</v>
      </c>
      <c r="U4">
        <v>418.77</v>
      </c>
      <c r="V4">
        <v>14.25</v>
      </c>
      <c r="W4">
        <v>44.917999999999999</v>
      </c>
      <c r="X4">
        <v>49.170099999999998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32.957704</v>
      </c>
      <c r="AF4">
        <v>8.8740000000000006</v>
      </c>
      <c r="AG4">
        <v>19.864799999999999</v>
      </c>
      <c r="AH4">
        <v>19.887</v>
      </c>
      <c r="AI4">
        <v>0</v>
      </c>
      <c r="AJ4">
        <v>0</v>
      </c>
      <c r="AK4">
        <v>26.2683</v>
      </c>
      <c r="AL4">
        <v>13.363</v>
      </c>
      <c r="AM4">
        <v>0</v>
      </c>
      <c r="AN4">
        <v>0.61216000000000004</v>
      </c>
      <c r="AO4">
        <v>4.5570000000000004</v>
      </c>
      <c r="AP4">
        <v>6.6612</v>
      </c>
      <c r="AQ4">
        <v>0</v>
      </c>
      <c r="AR4">
        <v>49.68</v>
      </c>
      <c r="AS4">
        <v>31.897382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2014.5988749999999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341.56009999999998</v>
      </c>
      <c r="L5">
        <v>462</v>
      </c>
      <c r="M5">
        <v>92</v>
      </c>
      <c r="N5">
        <v>58.59</v>
      </c>
      <c r="O5">
        <v>123.66562500000001</v>
      </c>
      <c r="P5">
        <v>103.5</v>
      </c>
      <c r="Q5">
        <v>19.984999999999999</v>
      </c>
      <c r="R5">
        <v>25.177499999999998</v>
      </c>
      <c r="S5">
        <v>26.3901</v>
      </c>
      <c r="T5">
        <v>0</v>
      </c>
      <c r="U5">
        <v>418.77</v>
      </c>
      <c r="V5">
        <v>14.25</v>
      </c>
      <c r="W5">
        <v>44.917999999999999</v>
      </c>
      <c r="X5">
        <v>49.170099999999998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32.957704</v>
      </c>
      <c r="AF5">
        <v>8.8740000000000006</v>
      </c>
      <c r="AG5">
        <v>19.864799999999999</v>
      </c>
      <c r="AH5">
        <v>19.887</v>
      </c>
      <c r="AI5">
        <v>0</v>
      </c>
      <c r="AJ5">
        <v>0</v>
      </c>
      <c r="AK5">
        <v>26.2683</v>
      </c>
      <c r="AL5">
        <v>13.363</v>
      </c>
      <c r="AM5">
        <v>0</v>
      </c>
      <c r="AN5">
        <v>0.61216000000000004</v>
      </c>
      <c r="AO5">
        <v>4.5570000000000004</v>
      </c>
      <c r="AP5">
        <v>6.6612</v>
      </c>
      <c r="AQ5">
        <v>0</v>
      </c>
      <c r="AR5">
        <v>11.04</v>
      </c>
      <c r="AS5">
        <v>31.897382</v>
      </c>
      <c r="AT5">
        <v>19.568505999999999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1975.5274769999999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341.56009999999998</v>
      </c>
      <c r="L6">
        <v>462</v>
      </c>
      <c r="M6">
        <v>92</v>
      </c>
      <c r="N6">
        <v>58.59</v>
      </c>
      <c r="O6">
        <v>123.66562500000001</v>
      </c>
      <c r="P6">
        <v>103.5</v>
      </c>
      <c r="Q6">
        <v>19.984999999999999</v>
      </c>
      <c r="R6">
        <v>25.177499999999998</v>
      </c>
      <c r="S6">
        <v>26.3901</v>
      </c>
      <c r="T6">
        <v>0</v>
      </c>
      <c r="U6">
        <v>418.77</v>
      </c>
      <c r="V6">
        <v>14.25</v>
      </c>
      <c r="W6">
        <v>44.917999999999999</v>
      </c>
      <c r="X6">
        <v>49.170099999999998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32.957704</v>
      </c>
      <c r="AF6">
        <v>8.8740000000000006</v>
      </c>
      <c r="AG6">
        <v>19.864799999999999</v>
      </c>
      <c r="AH6">
        <v>19.887</v>
      </c>
      <c r="AI6">
        <v>0</v>
      </c>
      <c r="AJ6">
        <v>0</v>
      </c>
      <c r="AK6">
        <v>26.2683</v>
      </c>
      <c r="AL6">
        <v>13.363</v>
      </c>
      <c r="AM6">
        <v>0</v>
      </c>
      <c r="AN6">
        <v>0.61216000000000004</v>
      </c>
      <c r="AO6">
        <v>4.5570000000000004</v>
      </c>
      <c r="AP6">
        <v>6.6612</v>
      </c>
      <c r="AQ6">
        <v>0</v>
      </c>
      <c r="AR6">
        <v>15.456</v>
      </c>
      <c r="AS6">
        <v>31.897382</v>
      </c>
      <c r="AT6">
        <v>19.288204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1979.6631749999997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341.56009999999998</v>
      </c>
      <c r="L7">
        <v>402.8066</v>
      </c>
      <c r="M7">
        <v>92</v>
      </c>
      <c r="N7">
        <v>58.59</v>
      </c>
      <c r="O7">
        <v>123.66562500000001</v>
      </c>
      <c r="P7">
        <v>103.5</v>
      </c>
      <c r="Q7">
        <v>17.618722000000002</v>
      </c>
      <c r="R7">
        <v>25.177499999999998</v>
      </c>
      <c r="S7">
        <v>22.293600000000001</v>
      </c>
      <c r="T7">
        <v>0</v>
      </c>
      <c r="U7">
        <v>418.77</v>
      </c>
      <c r="V7">
        <v>14.25</v>
      </c>
      <c r="W7">
        <v>44.917999999999999</v>
      </c>
      <c r="X7">
        <v>49.170099999999998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32.957704</v>
      </c>
      <c r="AF7">
        <v>8.8740000000000006</v>
      </c>
      <c r="AG7">
        <v>19.864799999999999</v>
      </c>
      <c r="AH7">
        <v>19.887</v>
      </c>
      <c r="AI7">
        <v>0</v>
      </c>
      <c r="AJ7">
        <v>0</v>
      </c>
      <c r="AK7">
        <v>26.2683</v>
      </c>
      <c r="AL7">
        <v>13.363</v>
      </c>
      <c r="AM7">
        <v>0</v>
      </c>
      <c r="AN7">
        <v>0.61216000000000004</v>
      </c>
      <c r="AO7">
        <v>4.5570000000000004</v>
      </c>
      <c r="AP7">
        <v>6.6612</v>
      </c>
      <c r="AQ7">
        <v>0</v>
      </c>
      <c r="AR7">
        <v>15.456</v>
      </c>
      <c r="AS7">
        <v>14.7972</v>
      </c>
      <c r="AT7">
        <v>17.389966999999999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1895.0085779999997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341.56009999999998</v>
      </c>
      <c r="L8">
        <v>346.66669999999999</v>
      </c>
      <c r="M8">
        <v>92</v>
      </c>
      <c r="N8">
        <v>58.59</v>
      </c>
      <c r="O8">
        <v>123.66562500000001</v>
      </c>
      <c r="P8">
        <v>103.5</v>
      </c>
      <c r="Q8">
        <v>13.7796</v>
      </c>
      <c r="R8">
        <v>25.177499999999998</v>
      </c>
      <c r="S8">
        <v>18.590499999999999</v>
      </c>
      <c r="T8">
        <v>0</v>
      </c>
      <c r="U8">
        <v>418.77</v>
      </c>
      <c r="V8">
        <v>14.25</v>
      </c>
      <c r="W8">
        <v>44.917999999999999</v>
      </c>
      <c r="X8">
        <v>49.170099999999998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32.957704</v>
      </c>
      <c r="AF8">
        <v>8.8740000000000006</v>
      </c>
      <c r="AG8">
        <v>19.864799999999999</v>
      </c>
      <c r="AH8">
        <v>19.887</v>
      </c>
      <c r="AI8">
        <v>0</v>
      </c>
      <c r="AJ8">
        <v>0</v>
      </c>
      <c r="AK8">
        <v>26.2683</v>
      </c>
      <c r="AL8">
        <v>13.363</v>
      </c>
      <c r="AM8">
        <v>0</v>
      </c>
      <c r="AN8">
        <v>0.61216000000000004</v>
      </c>
      <c r="AO8">
        <v>4.5570000000000004</v>
      </c>
      <c r="AP8">
        <v>6.6612</v>
      </c>
      <c r="AQ8">
        <v>0</v>
      </c>
      <c r="AR8">
        <v>15.456</v>
      </c>
      <c r="AS8">
        <v>14.7972</v>
      </c>
      <c r="AT8">
        <v>14.832864000000001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1828.7693529999997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341.56009999999998</v>
      </c>
      <c r="L9">
        <v>370.8066</v>
      </c>
      <c r="M9">
        <v>92</v>
      </c>
      <c r="N9">
        <v>58.59</v>
      </c>
      <c r="O9">
        <v>123.66562500000001</v>
      </c>
      <c r="P9">
        <v>103.5</v>
      </c>
      <c r="Q9">
        <v>14.074199999999999</v>
      </c>
      <c r="R9">
        <v>25.177499999999998</v>
      </c>
      <c r="S9">
        <v>20.681784</v>
      </c>
      <c r="T9">
        <v>0</v>
      </c>
      <c r="U9">
        <v>418.77</v>
      </c>
      <c r="V9">
        <v>14.25</v>
      </c>
      <c r="W9">
        <v>44.917999999999999</v>
      </c>
      <c r="X9">
        <v>49.170099999999998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32.957704</v>
      </c>
      <c r="AF9">
        <v>8.8740000000000006</v>
      </c>
      <c r="AG9">
        <v>19.864799999999999</v>
      </c>
      <c r="AH9">
        <v>19.887</v>
      </c>
      <c r="AI9">
        <v>0</v>
      </c>
      <c r="AJ9">
        <v>0</v>
      </c>
      <c r="AK9">
        <v>26.2683</v>
      </c>
      <c r="AL9">
        <v>13.363</v>
      </c>
      <c r="AM9">
        <v>0</v>
      </c>
      <c r="AN9">
        <v>0.61216000000000004</v>
      </c>
      <c r="AO9">
        <v>4.5570000000000004</v>
      </c>
      <c r="AP9">
        <v>6.6612</v>
      </c>
      <c r="AQ9">
        <v>0</v>
      </c>
      <c r="AR9">
        <v>15.456</v>
      </c>
      <c r="AS9">
        <v>14.7972</v>
      </c>
      <c r="AT9">
        <v>14.419497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1854.88177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341.56009999999998</v>
      </c>
      <c r="L10">
        <v>370.8066</v>
      </c>
      <c r="M10">
        <v>92</v>
      </c>
      <c r="N10">
        <v>58.59</v>
      </c>
      <c r="O10">
        <v>123.66562500000001</v>
      </c>
      <c r="P10">
        <v>103.5</v>
      </c>
      <c r="Q10">
        <v>16.857099999999999</v>
      </c>
      <c r="R10">
        <v>25.177499999999998</v>
      </c>
      <c r="S10">
        <v>22.293600000000001</v>
      </c>
      <c r="T10">
        <v>0</v>
      </c>
      <c r="U10">
        <v>418.77</v>
      </c>
      <c r="V10">
        <v>14.25</v>
      </c>
      <c r="W10">
        <v>44.917999999999999</v>
      </c>
      <c r="X10">
        <v>49.170099999999998</v>
      </c>
      <c r="Y10">
        <v>0</v>
      </c>
      <c r="Z10">
        <v>1.1000000000000001</v>
      </c>
      <c r="AA10">
        <v>0</v>
      </c>
      <c r="AB10">
        <v>0</v>
      </c>
      <c r="AC10">
        <v>0</v>
      </c>
      <c r="AD10">
        <v>0</v>
      </c>
      <c r="AE10">
        <v>32.957704</v>
      </c>
      <c r="AF10">
        <v>8.8740000000000006</v>
      </c>
      <c r="AG10">
        <v>19.864799999999999</v>
      </c>
      <c r="AH10">
        <v>19.887</v>
      </c>
      <c r="AI10">
        <v>0</v>
      </c>
      <c r="AJ10">
        <v>0</v>
      </c>
      <c r="AK10">
        <v>26.2683</v>
      </c>
      <c r="AL10">
        <v>13.363</v>
      </c>
      <c r="AM10">
        <v>0</v>
      </c>
      <c r="AN10">
        <v>0.61216000000000004</v>
      </c>
      <c r="AO10">
        <v>4.5570000000000004</v>
      </c>
      <c r="AP10">
        <v>6.6612</v>
      </c>
      <c r="AQ10">
        <v>0</v>
      </c>
      <c r="AR10">
        <v>15.456</v>
      </c>
      <c r="AS10">
        <v>14.7972</v>
      </c>
      <c r="AT10">
        <v>13.786056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1859.7430449999995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341.56009999999998</v>
      </c>
      <c r="L11">
        <v>370.8066</v>
      </c>
      <c r="M11">
        <v>92</v>
      </c>
      <c r="N11">
        <v>58.59</v>
      </c>
      <c r="O11">
        <v>123.66562500000001</v>
      </c>
      <c r="P11">
        <v>103.5</v>
      </c>
      <c r="Q11">
        <v>16.857099999999999</v>
      </c>
      <c r="R11">
        <v>25.177499999999998</v>
      </c>
      <c r="S11">
        <v>22.293600000000001</v>
      </c>
      <c r="T11">
        <v>0</v>
      </c>
      <c r="U11">
        <v>418.77</v>
      </c>
      <c r="V11">
        <v>14.25</v>
      </c>
      <c r="W11">
        <v>44.917999999999999</v>
      </c>
      <c r="X11">
        <v>49.170099999999998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32.957704</v>
      </c>
      <c r="AF11">
        <v>8.8740000000000006</v>
      </c>
      <c r="AG11">
        <v>19.864799999999999</v>
      </c>
      <c r="AH11">
        <v>19.887</v>
      </c>
      <c r="AI11">
        <v>0</v>
      </c>
      <c r="AJ11">
        <v>0</v>
      </c>
      <c r="AK11">
        <v>26.2683</v>
      </c>
      <c r="AL11">
        <v>24.402000000000001</v>
      </c>
      <c r="AM11">
        <v>0</v>
      </c>
      <c r="AN11">
        <v>0.61216000000000004</v>
      </c>
      <c r="AO11">
        <v>4.5570000000000004</v>
      </c>
      <c r="AP11">
        <v>6.6612</v>
      </c>
      <c r="AQ11">
        <v>0</v>
      </c>
      <c r="AR11">
        <v>15.456</v>
      </c>
      <c r="AS11">
        <v>14.7972</v>
      </c>
      <c r="AT11">
        <v>11.999314999999999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1914.4161039999997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341.56009999999998</v>
      </c>
      <c r="L12">
        <v>370.8066</v>
      </c>
      <c r="M12">
        <v>92</v>
      </c>
      <c r="N12">
        <v>58.59</v>
      </c>
      <c r="O12">
        <v>123.66562500000001</v>
      </c>
      <c r="P12">
        <v>103.5</v>
      </c>
      <c r="Q12">
        <v>16.857099999999999</v>
      </c>
      <c r="R12">
        <v>25.177499999999998</v>
      </c>
      <c r="S12">
        <v>22.293600000000001</v>
      </c>
      <c r="T12">
        <v>0</v>
      </c>
      <c r="U12">
        <v>418.77</v>
      </c>
      <c r="V12">
        <v>14.25</v>
      </c>
      <c r="W12">
        <v>44.917999999999999</v>
      </c>
      <c r="X12">
        <v>49.170099999999998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32.957704</v>
      </c>
      <c r="AF12">
        <v>8.8740000000000006</v>
      </c>
      <c r="AG12">
        <v>19.864799999999999</v>
      </c>
      <c r="AH12">
        <v>19.887</v>
      </c>
      <c r="AI12">
        <v>0</v>
      </c>
      <c r="AJ12">
        <v>0</v>
      </c>
      <c r="AK12">
        <v>26.2683</v>
      </c>
      <c r="AL12">
        <v>69.72</v>
      </c>
      <c r="AM12">
        <v>0</v>
      </c>
      <c r="AN12">
        <v>0.61216000000000004</v>
      </c>
      <c r="AO12">
        <v>4.5570000000000004</v>
      </c>
      <c r="AP12">
        <v>6.6612</v>
      </c>
      <c r="AQ12">
        <v>0</v>
      </c>
      <c r="AR12">
        <v>15.456</v>
      </c>
      <c r="AS12">
        <v>14.7972</v>
      </c>
      <c r="AT12">
        <v>15.661785999999999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1963.3965749999995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341.56009999999998</v>
      </c>
      <c r="L13">
        <v>370.8066</v>
      </c>
      <c r="M13">
        <v>92</v>
      </c>
      <c r="N13">
        <v>58.59</v>
      </c>
      <c r="O13">
        <v>123.66562500000001</v>
      </c>
      <c r="P13">
        <v>103.5</v>
      </c>
      <c r="Q13">
        <v>16.857099999999999</v>
      </c>
      <c r="R13">
        <v>25.177499999999998</v>
      </c>
      <c r="S13">
        <v>22.293600000000001</v>
      </c>
      <c r="T13">
        <v>0</v>
      </c>
      <c r="U13">
        <v>418.77</v>
      </c>
      <c r="V13">
        <v>14.25</v>
      </c>
      <c r="W13">
        <v>44.917999999999999</v>
      </c>
      <c r="X13">
        <v>49.170099999999998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32.957704</v>
      </c>
      <c r="AF13">
        <v>8.8740000000000006</v>
      </c>
      <c r="AG13">
        <v>19.864799999999999</v>
      </c>
      <c r="AH13">
        <v>19.887</v>
      </c>
      <c r="AI13">
        <v>0</v>
      </c>
      <c r="AJ13">
        <v>0</v>
      </c>
      <c r="AK13">
        <v>26.2683</v>
      </c>
      <c r="AL13">
        <v>69.72</v>
      </c>
      <c r="AM13">
        <v>0</v>
      </c>
      <c r="AN13">
        <v>0.61216000000000004</v>
      </c>
      <c r="AO13">
        <v>4.5570000000000004</v>
      </c>
      <c r="AP13">
        <v>6.6612</v>
      </c>
      <c r="AQ13">
        <v>0</v>
      </c>
      <c r="AR13">
        <v>15.456</v>
      </c>
      <c r="AS13">
        <v>14.7972</v>
      </c>
      <c r="AT13">
        <v>16.353058000000001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1964.0878469999996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341.56009999999998</v>
      </c>
      <c r="L14">
        <v>370.8066</v>
      </c>
      <c r="M14">
        <v>92</v>
      </c>
      <c r="N14">
        <v>58.59</v>
      </c>
      <c r="O14">
        <v>123.66562500000001</v>
      </c>
      <c r="P14">
        <v>103.5</v>
      </c>
      <c r="Q14">
        <v>16.857099999999999</v>
      </c>
      <c r="R14">
        <v>25.177499999999998</v>
      </c>
      <c r="S14">
        <v>22.293600000000001</v>
      </c>
      <c r="T14">
        <v>0</v>
      </c>
      <c r="U14">
        <v>418.77</v>
      </c>
      <c r="V14">
        <v>14.25</v>
      </c>
      <c r="W14">
        <v>44.917999999999999</v>
      </c>
      <c r="X14">
        <v>49.170099999999998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32.957704</v>
      </c>
      <c r="AF14">
        <v>8.8740000000000006</v>
      </c>
      <c r="AG14">
        <v>19.864799999999999</v>
      </c>
      <c r="AH14">
        <v>19.887</v>
      </c>
      <c r="AI14">
        <v>0</v>
      </c>
      <c r="AJ14">
        <v>0</v>
      </c>
      <c r="AK14">
        <v>26.2683</v>
      </c>
      <c r="AL14">
        <v>69.72</v>
      </c>
      <c r="AM14">
        <v>0</v>
      </c>
      <c r="AN14">
        <v>0.61216000000000004</v>
      </c>
      <c r="AO14">
        <v>4.5570000000000004</v>
      </c>
      <c r="AP14">
        <v>6.6612</v>
      </c>
      <c r="AQ14">
        <v>0</v>
      </c>
      <c r="AR14">
        <v>15.456</v>
      </c>
      <c r="AS14">
        <v>14.7972</v>
      </c>
      <c r="AT14">
        <v>16.007421999999998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1963.7422109999995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341.56009999999998</v>
      </c>
      <c r="L15">
        <v>370.8066</v>
      </c>
      <c r="M15">
        <v>92</v>
      </c>
      <c r="N15">
        <v>58.59</v>
      </c>
      <c r="O15">
        <v>123.66562500000001</v>
      </c>
      <c r="P15">
        <v>103.5</v>
      </c>
      <c r="Q15">
        <v>16.857099999999999</v>
      </c>
      <c r="R15">
        <v>25.177499999999998</v>
      </c>
      <c r="S15">
        <v>22.293600000000001</v>
      </c>
      <c r="T15">
        <v>0</v>
      </c>
      <c r="U15">
        <v>418.77</v>
      </c>
      <c r="V15">
        <v>14.25</v>
      </c>
      <c r="W15">
        <v>44.917999999999999</v>
      </c>
      <c r="X15">
        <v>49.170099999999998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32.957704</v>
      </c>
      <c r="AF15">
        <v>8.8740000000000006</v>
      </c>
      <c r="AG15">
        <v>19.864799999999999</v>
      </c>
      <c r="AH15">
        <v>19.887</v>
      </c>
      <c r="AI15">
        <v>0</v>
      </c>
      <c r="AJ15">
        <v>0</v>
      </c>
      <c r="AK15">
        <v>26.2683</v>
      </c>
      <c r="AL15">
        <v>69.72</v>
      </c>
      <c r="AM15">
        <v>0</v>
      </c>
      <c r="AN15">
        <v>0.61216000000000004</v>
      </c>
      <c r="AO15">
        <v>4.5570000000000004</v>
      </c>
      <c r="AP15">
        <v>6.6612</v>
      </c>
      <c r="AQ15">
        <v>0</v>
      </c>
      <c r="AR15">
        <v>15.456</v>
      </c>
      <c r="AS15">
        <v>10.089</v>
      </c>
      <c r="AT15">
        <v>18.582239000000001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1960.6088279999997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341.56009999999998</v>
      </c>
      <c r="L16">
        <v>370.8066</v>
      </c>
      <c r="M16">
        <v>92</v>
      </c>
      <c r="N16">
        <v>58.59</v>
      </c>
      <c r="O16">
        <v>123.66562500000001</v>
      </c>
      <c r="P16">
        <v>103.5</v>
      </c>
      <c r="Q16">
        <v>16.857099999999999</v>
      </c>
      <c r="R16">
        <v>25.177499999999998</v>
      </c>
      <c r="S16">
        <v>22.293600000000001</v>
      </c>
      <c r="T16">
        <v>0</v>
      </c>
      <c r="U16">
        <v>418.77</v>
      </c>
      <c r="V16">
        <v>14.25</v>
      </c>
      <c r="W16">
        <v>44.917999999999999</v>
      </c>
      <c r="X16">
        <v>49.170099999999998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32.957704</v>
      </c>
      <c r="AF16">
        <v>8.8740000000000006</v>
      </c>
      <c r="AG16">
        <v>19.864799999999999</v>
      </c>
      <c r="AH16">
        <v>19.887</v>
      </c>
      <c r="AI16">
        <v>0</v>
      </c>
      <c r="AJ16">
        <v>0</v>
      </c>
      <c r="AK16">
        <v>26.2683</v>
      </c>
      <c r="AL16">
        <v>27.888000000000002</v>
      </c>
      <c r="AM16">
        <v>0</v>
      </c>
      <c r="AN16">
        <v>0.61216000000000004</v>
      </c>
      <c r="AO16">
        <v>4.5570000000000004</v>
      </c>
      <c r="AP16">
        <v>6.6612</v>
      </c>
      <c r="AQ16">
        <v>0</v>
      </c>
      <c r="AR16">
        <v>15.456</v>
      </c>
      <c r="AS16">
        <v>10.089</v>
      </c>
      <c r="AT16">
        <v>18.370501999999998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1918.5650909999995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341.56009999999998</v>
      </c>
      <c r="L17">
        <v>370.8066</v>
      </c>
      <c r="M17">
        <v>92</v>
      </c>
      <c r="N17">
        <v>58.59</v>
      </c>
      <c r="O17">
        <v>123.66562500000001</v>
      </c>
      <c r="P17">
        <v>103.5</v>
      </c>
      <c r="Q17">
        <v>16.857099999999999</v>
      </c>
      <c r="R17">
        <v>25.177499999999998</v>
      </c>
      <c r="S17">
        <v>22.293600000000001</v>
      </c>
      <c r="T17">
        <v>0</v>
      </c>
      <c r="U17">
        <v>418.77</v>
      </c>
      <c r="V17">
        <v>14.25</v>
      </c>
      <c r="W17">
        <v>44.917999999999999</v>
      </c>
      <c r="X17">
        <v>49.170099999999998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32.957704</v>
      </c>
      <c r="AF17">
        <v>8.8740000000000006</v>
      </c>
      <c r="AG17">
        <v>19.864799999999999</v>
      </c>
      <c r="AH17">
        <v>19.887</v>
      </c>
      <c r="AI17">
        <v>0</v>
      </c>
      <c r="AJ17">
        <v>0</v>
      </c>
      <c r="AK17">
        <v>26.2683</v>
      </c>
      <c r="AL17">
        <v>25.564</v>
      </c>
      <c r="AM17">
        <v>0</v>
      </c>
      <c r="AN17">
        <v>0.61216000000000004</v>
      </c>
      <c r="AO17">
        <v>4.5570000000000004</v>
      </c>
      <c r="AP17">
        <v>12.169499999999999</v>
      </c>
      <c r="AQ17">
        <v>0</v>
      </c>
      <c r="AR17">
        <v>15.456</v>
      </c>
      <c r="AS17">
        <v>10.089</v>
      </c>
      <c r="AT17">
        <v>16.549164999999999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1919.9280539999995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341.56009999999998</v>
      </c>
      <c r="L18">
        <v>370.8066</v>
      </c>
      <c r="M18">
        <v>92</v>
      </c>
      <c r="N18">
        <v>58.59</v>
      </c>
      <c r="O18">
        <v>123.66562500000001</v>
      </c>
      <c r="P18">
        <v>103.5</v>
      </c>
      <c r="Q18">
        <v>16.857099999999999</v>
      </c>
      <c r="R18">
        <v>25.177499999999998</v>
      </c>
      <c r="S18">
        <v>22.293600000000001</v>
      </c>
      <c r="T18">
        <v>0</v>
      </c>
      <c r="U18">
        <v>418.77</v>
      </c>
      <c r="V18">
        <v>14.25</v>
      </c>
      <c r="W18">
        <v>44.917999999999999</v>
      </c>
      <c r="X18">
        <v>49.170099999999998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32.957704</v>
      </c>
      <c r="AF18">
        <v>8.8740000000000006</v>
      </c>
      <c r="AG18">
        <v>19.864799999999999</v>
      </c>
      <c r="AH18">
        <v>19.887</v>
      </c>
      <c r="AI18">
        <v>0</v>
      </c>
      <c r="AJ18">
        <v>0</v>
      </c>
      <c r="AK18">
        <v>26.2683</v>
      </c>
      <c r="AL18">
        <v>25.564</v>
      </c>
      <c r="AM18">
        <v>0</v>
      </c>
      <c r="AN18">
        <v>0.61216000000000004</v>
      </c>
      <c r="AO18">
        <v>4.5570000000000004</v>
      </c>
      <c r="AP18">
        <v>12.169499999999999</v>
      </c>
      <c r="AQ18">
        <v>0</v>
      </c>
      <c r="AR18">
        <v>15.456</v>
      </c>
      <c r="AS18">
        <v>10.089</v>
      </c>
      <c r="AT18">
        <v>18.810962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1922.1898509999996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341.56009999999998</v>
      </c>
      <c r="L19">
        <v>370.8066</v>
      </c>
      <c r="M19">
        <v>92</v>
      </c>
      <c r="N19">
        <v>58.59</v>
      </c>
      <c r="O19">
        <v>123.66562500000001</v>
      </c>
      <c r="P19">
        <v>103.5</v>
      </c>
      <c r="Q19">
        <v>16.857099999999999</v>
      </c>
      <c r="R19">
        <v>25.177499999999998</v>
      </c>
      <c r="S19">
        <v>22.293600000000001</v>
      </c>
      <c r="T19">
        <v>0</v>
      </c>
      <c r="U19">
        <v>418.77</v>
      </c>
      <c r="V19">
        <v>14.25</v>
      </c>
      <c r="W19">
        <v>44.917999999999999</v>
      </c>
      <c r="X19">
        <v>49.170099999999998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32.957704</v>
      </c>
      <c r="AF19">
        <v>8.8740000000000006</v>
      </c>
      <c r="AG19">
        <v>19.864799999999999</v>
      </c>
      <c r="AH19">
        <v>19.887</v>
      </c>
      <c r="AI19">
        <v>0</v>
      </c>
      <c r="AJ19">
        <v>0</v>
      </c>
      <c r="AK19">
        <v>26.2683</v>
      </c>
      <c r="AL19">
        <v>25.564</v>
      </c>
      <c r="AM19">
        <v>0</v>
      </c>
      <c r="AN19">
        <v>0.61216000000000004</v>
      </c>
      <c r="AO19">
        <v>4.5570000000000004</v>
      </c>
      <c r="AP19">
        <v>12.169499999999999</v>
      </c>
      <c r="AQ19">
        <v>0</v>
      </c>
      <c r="AR19">
        <v>15.456</v>
      </c>
      <c r="AS19">
        <v>10.089</v>
      </c>
      <c r="AT19">
        <v>18.525554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1921.3836429999997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341.56009999999998</v>
      </c>
      <c r="L20">
        <v>370.8066</v>
      </c>
      <c r="M20">
        <v>92</v>
      </c>
      <c r="N20">
        <v>58.59</v>
      </c>
      <c r="O20">
        <v>123.66562500000001</v>
      </c>
      <c r="P20">
        <v>103.5</v>
      </c>
      <c r="Q20">
        <v>16.857099999999999</v>
      </c>
      <c r="R20">
        <v>25.177499999999998</v>
      </c>
      <c r="S20">
        <v>22.293600000000001</v>
      </c>
      <c r="T20">
        <v>0</v>
      </c>
      <c r="U20">
        <v>418.77</v>
      </c>
      <c r="V20">
        <v>14.25</v>
      </c>
      <c r="W20">
        <v>44.917999999999999</v>
      </c>
      <c r="X20">
        <v>49.170099999999998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32.957704</v>
      </c>
      <c r="AF20">
        <v>8.8740000000000006</v>
      </c>
      <c r="AG20">
        <v>19.864799999999999</v>
      </c>
      <c r="AH20">
        <v>19.887</v>
      </c>
      <c r="AI20">
        <v>0</v>
      </c>
      <c r="AJ20">
        <v>0</v>
      </c>
      <c r="AK20">
        <v>26.2683</v>
      </c>
      <c r="AL20">
        <v>25.564</v>
      </c>
      <c r="AM20">
        <v>0</v>
      </c>
      <c r="AN20">
        <v>0.61216000000000004</v>
      </c>
      <c r="AO20">
        <v>4.5570000000000004</v>
      </c>
      <c r="AP20">
        <v>12.169499999999999</v>
      </c>
      <c r="AQ20">
        <v>0</v>
      </c>
      <c r="AR20">
        <v>15.456</v>
      </c>
      <c r="AS20">
        <v>10.089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1922.8580929999996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341.56009999999998</v>
      </c>
      <c r="L21">
        <v>370.8066</v>
      </c>
      <c r="M21">
        <v>92</v>
      </c>
      <c r="N21">
        <v>58.59</v>
      </c>
      <c r="O21">
        <v>123.66562500000001</v>
      </c>
      <c r="P21">
        <v>103.5</v>
      </c>
      <c r="Q21">
        <v>16.857099999999999</v>
      </c>
      <c r="R21">
        <v>25.177499999999998</v>
      </c>
      <c r="S21">
        <v>22.293600000000001</v>
      </c>
      <c r="T21">
        <v>0</v>
      </c>
      <c r="U21">
        <v>418.77</v>
      </c>
      <c r="V21">
        <v>14.25</v>
      </c>
      <c r="W21">
        <v>44.917999999999999</v>
      </c>
      <c r="X21">
        <v>49.170099999999998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32.957704</v>
      </c>
      <c r="AF21">
        <v>8.8740000000000006</v>
      </c>
      <c r="AG21">
        <v>19.864799999999999</v>
      </c>
      <c r="AH21">
        <v>19.887</v>
      </c>
      <c r="AI21">
        <v>0</v>
      </c>
      <c r="AJ21">
        <v>0</v>
      </c>
      <c r="AK21">
        <v>26.2683</v>
      </c>
      <c r="AL21">
        <v>25.564</v>
      </c>
      <c r="AM21">
        <v>0</v>
      </c>
      <c r="AN21">
        <v>0.61216000000000004</v>
      </c>
      <c r="AO21">
        <v>4.5570000000000004</v>
      </c>
      <c r="AP21">
        <v>6.6612</v>
      </c>
      <c r="AQ21">
        <v>0</v>
      </c>
      <c r="AR21">
        <v>15.456</v>
      </c>
      <c r="AS21">
        <v>10.089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1917.3497929999996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341.56009999999998</v>
      </c>
      <c r="L22">
        <v>370.8066</v>
      </c>
      <c r="M22">
        <v>92</v>
      </c>
      <c r="N22">
        <v>58.59</v>
      </c>
      <c r="O22">
        <v>123.66562500000001</v>
      </c>
      <c r="P22">
        <v>103.5</v>
      </c>
      <c r="Q22">
        <v>16.857099999999999</v>
      </c>
      <c r="R22">
        <v>25.177499999999998</v>
      </c>
      <c r="S22">
        <v>22.293600000000001</v>
      </c>
      <c r="T22">
        <v>0</v>
      </c>
      <c r="U22">
        <v>418.77</v>
      </c>
      <c r="V22">
        <v>14.25</v>
      </c>
      <c r="W22">
        <v>44.917999999999999</v>
      </c>
      <c r="X22">
        <v>49.170099999999998</v>
      </c>
      <c r="Y22">
        <v>0</v>
      </c>
      <c r="Z22">
        <v>0</v>
      </c>
      <c r="AA22">
        <v>0</v>
      </c>
      <c r="AB22">
        <v>13.0634</v>
      </c>
      <c r="AC22">
        <v>0</v>
      </c>
      <c r="AD22">
        <v>0</v>
      </c>
      <c r="AE22">
        <v>32.957704</v>
      </c>
      <c r="AF22">
        <v>8.8740000000000006</v>
      </c>
      <c r="AG22">
        <v>19.864799999999999</v>
      </c>
      <c r="AH22">
        <v>19.887</v>
      </c>
      <c r="AI22">
        <v>0</v>
      </c>
      <c r="AJ22">
        <v>0</v>
      </c>
      <c r="AK22">
        <v>26.2683</v>
      </c>
      <c r="AL22">
        <v>25.564</v>
      </c>
      <c r="AM22">
        <v>0</v>
      </c>
      <c r="AN22">
        <v>0.61216000000000004</v>
      </c>
      <c r="AO22">
        <v>4.5570000000000004</v>
      </c>
      <c r="AP22">
        <v>6.6612</v>
      </c>
      <c r="AQ22">
        <v>0</v>
      </c>
      <c r="AR22">
        <v>15.456</v>
      </c>
      <c r="AS22">
        <v>10.089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1930.4131929999996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341.56009999999998</v>
      </c>
      <c r="L23">
        <v>370.8066</v>
      </c>
      <c r="M23">
        <v>92</v>
      </c>
      <c r="N23">
        <v>58.59</v>
      </c>
      <c r="O23">
        <v>123.66562500000001</v>
      </c>
      <c r="P23">
        <v>103.5</v>
      </c>
      <c r="Q23">
        <v>16.857099999999999</v>
      </c>
      <c r="R23">
        <v>25.177499999999998</v>
      </c>
      <c r="S23">
        <v>22.293600000000001</v>
      </c>
      <c r="T23">
        <v>0</v>
      </c>
      <c r="U23">
        <v>418.77</v>
      </c>
      <c r="V23">
        <v>14.25</v>
      </c>
      <c r="W23">
        <v>44.917999999999999</v>
      </c>
      <c r="X23">
        <v>49.170099999999998</v>
      </c>
      <c r="Y23">
        <v>0</v>
      </c>
      <c r="Z23">
        <v>0</v>
      </c>
      <c r="AA23">
        <v>0</v>
      </c>
      <c r="AB23">
        <v>13.0634</v>
      </c>
      <c r="AC23">
        <v>0</v>
      </c>
      <c r="AD23">
        <v>0</v>
      </c>
      <c r="AE23">
        <v>32.957704</v>
      </c>
      <c r="AF23">
        <v>8.8740000000000006</v>
      </c>
      <c r="AG23">
        <v>19.864799999999999</v>
      </c>
      <c r="AH23">
        <v>19.887</v>
      </c>
      <c r="AI23">
        <v>0</v>
      </c>
      <c r="AJ23">
        <v>0</v>
      </c>
      <c r="AK23">
        <v>26.2683</v>
      </c>
      <c r="AL23">
        <v>25.564</v>
      </c>
      <c r="AM23">
        <v>4.2656000000000001</v>
      </c>
      <c r="AN23">
        <v>0.61216000000000004</v>
      </c>
      <c r="AO23">
        <v>4.5570000000000004</v>
      </c>
      <c r="AP23">
        <v>6.6612</v>
      </c>
      <c r="AQ23">
        <v>0</v>
      </c>
      <c r="AR23">
        <v>15.456</v>
      </c>
      <c r="AS23">
        <v>10.089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1934.6787929999996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341.56009999999998</v>
      </c>
      <c r="L24">
        <v>452.8066</v>
      </c>
      <c r="M24">
        <v>92</v>
      </c>
      <c r="N24">
        <v>58.59</v>
      </c>
      <c r="O24">
        <v>123.66562500000001</v>
      </c>
      <c r="P24">
        <v>103.5</v>
      </c>
      <c r="Q24">
        <v>16.857099999999999</v>
      </c>
      <c r="R24">
        <v>25.177499999999998</v>
      </c>
      <c r="S24">
        <v>22.293600000000001</v>
      </c>
      <c r="T24">
        <v>0</v>
      </c>
      <c r="U24">
        <v>418.77</v>
      </c>
      <c r="V24">
        <v>14.25</v>
      </c>
      <c r="W24">
        <v>44.917999999999999</v>
      </c>
      <c r="X24">
        <v>49.170099999999998</v>
      </c>
      <c r="Y24">
        <v>0</v>
      </c>
      <c r="Z24">
        <v>0</v>
      </c>
      <c r="AA24">
        <v>0</v>
      </c>
      <c r="AB24">
        <v>13.0634</v>
      </c>
      <c r="AC24">
        <v>0</v>
      </c>
      <c r="AD24">
        <v>0</v>
      </c>
      <c r="AE24">
        <v>32.957704</v>
      </c>
      <c r="AF24">
        <v>8.8740000000000006</v>
      </c>
      <c r="AG24">
        <v>19.864799999999999</v>
      </c>
      <c r="AH24">
        <v>43.183199999999999</v>
      </c>
      <c r="AI24">
        <v>0</v>
      </c>
      <c r="AJ24">
        <v>0</v>
      </c>
      <c r="AK24">
        <v>26.2683</v>
      </c>
      <c r="AL24">
        <v>25.564</v>
      </c>
      <c r="AM24">
        <v>5.2786799999999996</v>
      </c>
      <c r="AN24">
        <v>0.61216000000000004</v>
      </c>
      <c r="AO24">
        <v>4.5570000000000004</v>
      </c>
      <c r="AP24">
        <v>6.6612</v>
      </c>
      <c r="AQ24">
        <v>15.561</v>
      </c>
      <c r="AR24">
        <v>49.68</v>
      </c>
      <c r="AS24">
        <v>10.089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2090.7730729999994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341.56009999999998</v>
      </c>
      <c r="L25">
        <v>531.66669999999999</v>
      </c>
      <c r="M25">
        <v>92</v>
      </c>
      <c r="N25">
        <v>58.59</v>
      </c>
      <c r="O25">
        <v>123.66562500000001</v>
      </c>
      <c r="P25">
        <v>103.5</v>
      </c>
      <c r="Q25">
        <v>16.912500000000001</v>
      </c>
      <c r="R25">
        <v>25.177499999999998</v>
      </c>
      <c r="S25">
        <v>22.687000000000001</v>
      </c>
      <c r="T25">
        <v>0</v>
      </c>
      <c r="U25">
        <v>418.77</v>
      </c>
      <c r="V25">
        <v>14.25</v>
      </c>
      <c r="W25">
        <v>44.917999999999999</v>
      </c>
      <c r="X25">
        <v>49.170099999999998</v>
      </c>
      <c r="Y25">
        <v>0</v>
      </c>
      <c r="Z25">
        <v>0</v>
      </c>
      <c r="AA25">
        <v>8.69</v>
      </c>
      <c r="AB25">
        <v>13.0634</v>
      </c>
      <c r="AC25">
        <v>0</v>
      </c>
      <c r="AD25">
        <v>9.1149000000000004</v>
      </c>
      <c r="AE25">
        <v>32.957704</v>
      </c>
      <c r="AF25">
        <v>8.8740000000000006</v>
      </c>
      <c r="AG25">
        <v>19.864799999999999</v>
      </c>
      <c r="AH25">
        <v>66.290000000000006</v>
      </c>
      <c r="AI25">
        <v>3.1825000000000001</v>
      </c>
      <c r="AJ25">
        <v>0</v>
      </c>
      <c r="AK25">
        <v>26.2683</v>
      </c>
      <c r="AL25">
        <v>25.564</v>
      </c>
      <c r="AM25">
        <v>15.804048</v>
      </c>
      <c r="AN25">
        <v>0.61216000000000004</v>
      </c>
      <c r="AO25">
        <v>4.5570000000000004</v>
      </c>
      <c r="AP25">
        <v>6.6612</v>
      </c>
      <c r="AQ25">
        <v>31.122</v>
      </c>
      <c r="AR25">
        <v>49.68</v>
      </c>
      <c r="AS25">
        <v>10.089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2240.2625409999991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341.56009999999998</v>
      </c>
      <c r="L26">
        <v>531.66669999999999</v>
      </c>
      <c r="M26">
        <v>92</v>
      </c>
      <c r="N26">
        <v>58.59</v>
      </c>
      <c r="O26">
        <v>123.66562500000001</v>
      </c>
      <c r="P26">
        <v>103.5</v>
      </c>
      <c r="Q26">
        <v>16.912500000000001</v>
      </c>
      <c r="R26">
        <v>25.177499999999998</v>
      </c>
      <c r="S26">
        <v>22.687000000000001</v>
      </c>
      <c r="T26">
        <v>0</v>
      </c>
      <c r="U26">
        <v>418.77</v>
      </c>
      <c r="V26">
        <v>14.25</v>
      </c>
      <c r="W26">
        <v>44.917999999999999</v>
      </c>
      <c r="X26">
        <v>49.170099999999998</v>
      </c>
      <c r="Y26">
        <v>0</v>
      </c>
      <c r="Z26">
        <v>0</v>
      </c>
      <c r="AA26">
        <v>8.69</v>
      </c>
      <c r="AB26">
        <v>26.260100000000001</v>
      </c>
      <c r="AC26">
        <v>0</v>
      </c>
      <c r="AD26">
        <v>18.229800000000001</v>
      </c>
      <c r="AE26">
        <v>32.957704</v>
      </c>
      <c r="AF26">
        <v>17.748000000000001</v>
      </c>
      <c r="AG26">
        <v>19.864799999999999</v>
      </c>
      <c r="AH26">
        <v>85.23</v>
      </c>
      <c r="AI26">
        <v>6.3650000000000002</v>
      </c>
      <c r="AJ26">
        <v>0</v>
      </c>
      <c r="AK26">
        <v>26.2683</v>
      </c>
      <c r="AL26">
        <v>25.564</v>
      </c>
      <c r="AM26">
        <v>15.804048</v>
      </c>
      <c r="AN26">
        <v>0.61216000000000004</v>
      </c>
      <c r="AO26">
        <v>4.5570000000000004</v>
      </c>
      <c r="AP26">
        <v>6.6612</v>
      </c>
      <c r="AQ26">
        <v>46.683</v>
      </c>
      <c r="AR26">
        <v>15.456</v>
      </c>
      <c r="AS26">
        <v>10.089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2274.9076409999993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435.08642099999997</v>
      </c>
      <c r="M27">
        <v>92</v>
      </c>
      <c r="N27">
        <v>58.59</v>
      </c>
      <c r="O27">
        <v>123.66562500000001</v>
      </c>
      <c r="P27">
        <v>103.5</v>
      </c>
      <c r="Q27">
        <v>13.7796</v>
      </c>
      <c r="R27">
        <v>25.177499999999998</v>
      </c>
      <c r="S27">
        <v>18.590499999999999</v>
      </c>
      <c r="T27">
        <v>0</v>
      </c>
      <c r="U27">
        <v>418.77</v>
      </c>
      <c r="V27">
        <v>14.25</v>
      </c>
      <c r="W27">
        <v>44.917999999999999</v>
      </c>
      <c r="X27">
        <v>49.170099999999998</v>
      </c>
      <c r="Y27">
        <v>0</v>
      </c>
      <c r="Z27">
        <v>3.3</v>
      </c>
      <c r="AA27">
        <v>28.045000000000002</v>
      </c>
      <c r="AB27">
        <v>26.260100000000001</v>
      </c>
      <c r="AC27">
        <v>9.6778399999999998</v>
      </c>
      <c r="AD27">
        <v>27.3447</v>
      </c>
      <c r="AE27">
        <v>49.436556000000003</v>
      </c>
      <c r="AF27">
        <v>26.622</v>
      </c>
      <c r="AG27">
        <v>19.864799999999999</v>
      </c>
      <c r="AH27">
        <v>113.64</v>
      </c>
      <c r="AI27">
        <v>32.700823999999997</v>
      </c>
      <c r="AJ27">
        <v>0</v>
      </c>
      <c r="AK27">
        <v>26.2683</v>
      </c>
      <c r="AL27">
        <v>25.564</v>
      </c>
      <c r="AM27">
        <v>15.804048</v>
      </c>
      <c r="AN27">
        <v>0.61216000000000004</v>
      </c>
      <c r="AO27">
        <v>4.5570000000000004</v>
      </c>
      <c r="AP27">
        <v>6.6612</v>
      </c>
      <c r="AQ27">
        <v>62.244</v>
      </c>
      <c r="AR27">
        <v>15.456</v>
      </c>
      <c r="AS27">
        <v>10.089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2310.2053780000006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299.48320000000001</v>
      </c>
      <c r="L28">
        <v>346.66669999999999</v>
      </c>
      <c r="M28">
        <v>92</v>
      </c>
      <c r="N28">
        <v>58.59</v>
      </c>
      <c r="O28">
        <v>123.66562500000001</v>
      </c>
      <c r="P28">
        <v>103.5</v>
      </c>
      <c r="Q28">
        <v>13.7796</v>
      </c>
      <c r="R28">
        <v>21.784300000000002</v>
      </c>
      <c r="S28">
        <v>18.590499999999999</v>
      </c>
      <c r="T28">
        <v>0</v>
      </c>
      <c r="U28">
        <v>418.77</v>
      </c>
      <c r="V28">
        <v>14.25</v>
      </c>
      <c r="W28">
        <v>44.917999999999999</v>
      </c>
      <c r="X28">
        <v>49.170099999999998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29.58</v>
      </c>
      <c r="AG28">
        <v>19.864799999999999</v>
      </c>
      <c r="AH28">
        <v>140.34540000000001</v>
      </c>
      <c r="AI28">
        <v>32.700823999999997</v>
      </c>
      <c r="AJ28">
        <v>0</v>
      </c>
      <c r="AK28">
        <v>26.2683</v>
      </c>
      <c r="AL28">
        <v>13.363</v>
      </c>
      <c r="AM28">
        <v>15.804048</v>
      </c>
      <c r="AN28">
        <v>0.61216000000000004</v>
      </c>
      <c r="AO28">
        <v>4.5570000000000004</v>
      </c>
      <c r="AP28">
        <v>6.6612</v>
      </c>
      <c r="AQ28">
        <v>62.244</v>
      </c>
      <c r="AR28">
        <v>15.456</v>
      </c>
      <c r="AS28">
        <v>10.089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2267.9367889999999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299.48320000000001</v>
      </c>
      <c r="L29">
        <v>346.66669999999999</v>
      </c>
      <c r="M29">
        <v>92</v>
      </c>
      <c r="N29">
        <v>58.59</v>
      </c>
      <c r="O29">
        <v>123.66562500000001</v>
      </c>
      <c r="P29">
        <v>103.5</v>
      </c>
      <c r="Q29">
        <v>13.7796</v>
      </c>
      <c r="R29">
        <v>21.784300000000002</v>
      </c>
      <c r="S29">
        <v>18.590499999999999</v>
      </c>
      <c r="T29">
        <v>0</v>
      </c>
      <c r="U29">
        <v>418.77</v>
      </c>
      <c r="V29">
        <v>10.6305</v>
      </c>
      <c r="W29">
        <v>38.510399999999997</v>
      </c>
      <c r="X29">
        <v>49.170099999999998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29.58</v>
      </c>
      <c r="AG29">
        <v>19.864799999999999</v>
      </c>
      <c r="AH29">
        <v>140.34540000000001</v>
      </c>
      <c r="AI29">
        <v>32.700823999999997</v>
      </c>
      <c r="AJ29">
        <v>0</v>
      </c>
      <c r="AK29">
        <v>26.2683</v>
      </c>
      <c r="AL29">
        <v>13.363</v>
      </c>
      <c r="AM29">
        <v>15.804048</v>
      </c>
      <c r="AN29">
        <v>0.61216000000000004</v>
      </c>
      <c r="AO29">
        <v>4.5570000000000004</v>
      </c>
      <c r="AP29">
        <v>6.6612</v>
      </c>
      <c r="AQ29">
        <v>62.244</v>
      </c>
      <c r="AR29">
        <v>15.456</v>
      </c>
      <c r="AS29">
        <v>10.089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2261.9096889999996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294.80380000000002</v>
      </c>
      <c r="L30">
        <v>346.66669999999999</v>
      </c>
      <c r="M30">
        <v>92</v>
      </c>
      <c r="N30">
        <v>58.59</v>
      </c>
      <c r="O30">
        <v>123.66562500000001</v>
      </c>
      <c r="P30">
        <v>103.5</v>
      </c>
      <c r="Q30">
        <v>13.7796</v>
      </c>
      <c r="R30">
        <v>17.059100000000001</v>
      </c>
      <c r="S30">
        <v>18.590499999999999</v>
      </c>
      <c r="T30">
        <v>0</v>
      </c>
      <c r="U30">
        <v>418.77</v>
      </c>
      <c r="V30">
        <v>6.2586000000000004</v>
      </c>
      <c r="W30">
        <v>28.728899999999999</v>
      </c>
      <c r="X30">
        <v>44.084699999999998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29.58</v>
      </c>
      <c r="AG30">
        <v>19.864799999999999</v>
      </c>
      <c r="AH30">
        <v>140.34540000000001</v>
      </c>
      <c r="AI30">
        <v>32.700823999999997</v>
      </c>
      <c r="AJ30">
        <v>0</v>
      </c>
      <c r="AK30">
        <v>26.2683</v>
      </c>
      <c r="AL30">
        <v>13.363</v>
      </c>
      <c r="AM30">
        <v>15.804048</v>
      </c>
      <c r="AN30">
        <v>0.61216000000000004</v>
      </c>
      <c r="AO30">
        <v>4.5570000000000004</v>
      </c>
      <c r="AP30">
        <v>6.6612</v>
      </c>
      <c r="AQ30">
        <v>62.244</v>
      </c>
      <c r="AR30">
        <v>15.456</v>
      </c>
      <c r="AS30">
        <v>10.089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2233.2662889999997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293.53379999999999</v>
      </c>
      <c r="L31">
        <v>346.66669999999999</v>
      </c>
      <c r="M31">
        <v>92</v>
      </c>
      <c r="N31">
        <v>58.59</v>
      </c>
      <c r="O31">
        <v>123.66562500000001</v>
      </c>
      <c r="P31">
        <v>103.5</v>
      </c>
      <c r="Q31">
        <v>13.7796</v>
      </c>
      <c r="R31">
        <v>17.059100000000001</v>
      </c>
      <c r="S31">
        <v>18.590499999999999</v>
      </c>
      <c r="T31">
        <v>0</v>
      </c>
      <c r="U31">
        <v>418.77</v>
      </c>
      <c r="V31">
        <v>6.2586000000000004</v>
      </c>
      <c r="W31">
        <v>28.728899999999999</v>
      </c>
      <c r="X31">
        <v>44.084699999999998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29.58</v>
      </c>
      <c r="AG31">
        <v>19.864799999999999</v>
      </c>
      <c r="AH31">
        <v>140.34540000000001</v>
      </c>
      <c r="AI31">
        <v>32.700823999999997</v>
      </c>
      <c r="AJ31">
        <v>0</v>
      </c>
      <c r="AK31">
        <v>26.2683</v>
      </c>
      <c r="AL31">
        <v>13.363</v>
      </c>
      <c r="AM31">
        <v>15.804048</v>
      </c>
      <c r="AN31">
        <v>0.61216000000000004</v>
      </c>
      <c r="AO31">
        <v>4.5570000000000004</v>
      </c>
      <c r="AP31">
        <v>6.6612</v>
      </c>
      <c r="AQ31">
        <v>62.244</v>
      </c>
      <c r="AR31">
        <v>15.456</v>
      </c>
      <c r="AS31">
        <v>11.837759999999999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2235.7450489999997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293.53379999999999</v>
      </c>
      <c r="L32">
        <v>346.66669999999999</v>
      </c>
      <c r="M32">
        <v>92</v>
      </c>
      <c r="N32">
        <v>58.59</v>
      </c>
      <c r="O32">
        <v>123.66562500000001</v>
      </c>
      <c r="P32">
        <v>103.5</v>
      </c>
      <c r="Q32">
        <v>13.7796</v>
      </c>
      <c r="R32">
        <v>17.059100000000001</v>
      </c>
      <c r="S32">
        <v>18.590499999999999</v>
      </c>
      <c r="T32">
        <v>0</v>
      </c>
      <c r="U32">
        <v>418.77</v>
      </c>
      <c r="V32">
        <v>6.2586000000000004</v>
      </c>
      <c r="W32">
        <v>35.138599999999997</v>
      </c>
      <c r="X32">
        <v>44.084699999999998</v>
      </c>
      <c r="Y32">
        <v>0</v>
      </c>
      <c r="Z32">
        <v>6.5208000000000004</v>
      </c>
      <c r="AA32">
        <v>20.54</v>
      </c>
      <c r="AB32">
        <v>39.510120000000001</v>
      </c>
      <c r="AC32">
        <v>9.6778399999999998</v>
      </c>
      <c r="AD32">
        <v>27.3447</v>
      </c>
      <c r="AE32">
        <v>32.957704</v>
      </c>
      <c r="AF32">
        <v>19.72</v>
      </c>
      <c r="AG32">
        <v>19.864799999999999</v>
      </c>
      <c r="AH32">
        <v>113.64</v>
      </c>
      <c r="AI32">
        <v>32.700823999999997</v>
      </c>
      <c r="AJ32">
        <v>0</v>
      </c>
      <c r="AK32">
        <v>26.2683</v>
      </c>
      <c r="AL32">
        <v>13.363</v>
      </c>
      <c r="AM32">
        <v>15.804048</v>
      </c>
      <c r="AN32">
        <v>0.61216000000000004</v>
      </c>
      <c r="AO32">
        <v>4.5570000000000004</v>
      </c>
      <c r="AP32">
        <v>6.6612</v>
      </c>
      <c r="AQ32">
        <v>62.244</v>
      </c>
      <c r="AR32">
        <v>49.68</v>
      </c>
      <c r="AS32">
        <v>11.837759999999999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2157.1414849999996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326.40910200000002</v>
      </c>
      <c r="L33">
        <v>346.66669999999999</v>
      </c>
      <c r="M33">
        <v>92</v>
      </c>
      <c r="N33">
        <v>58.59</v>
      </c>
      <c r="O33">
        <v>123.66562500000001</v>
      </c>
      <c r="P33">
        <v>103.5</v>
      </c>
      <c r="Q33">
        <v>13.7796</v>
      </c>
      <c r="R33">
        <v>17.059100000000001</v>
      </c>
      <c r="S33">
        <v>18.590499999999999</v>
      </c>
      <c r="T33">
        <v>0</v>
      </c>
      <c r="U33">
        <v>418.77</v>
      </c>
      <c r="V33">
        <v>10.8484</v>
      </c>
      <c r="W33">
        <v>35.138599999999997</v>
      </c>
      <c r="X33">
        <v>44.084699999999998</v>
      </c>
      <c r="Y33">
        <v>0</v>
      </c>
      <c r="Z33">
        <v>6.5208000000000004</v>
      </c>
      <c r="AA33">
        <v>8.69</v>
      </c>
      <c r="AB33">
        <v>26.260100000000001</v>
      </c>
      <c r="AC33">
        <v>0</v>
      </c>
      <c r="AD33">
        <v>18.229800000000001</v>
      </c>
      <c r="AE33">
        <v>16.478852</v>
      </c>
      <c r="AF33">
        <v>8.8740000000000006</v>
      </c>
      <c r="AG33">
        <v>19.864799999999999</v>
      </c>
      <c r="AH33">
        <v>85.23</v>
      </c>
      <c r="AI33">
        <v>3.819</v>
      </c>
      <c r="AJ33">
        <v>0</v>
      </c>
      <c r="AK33">
        <v>26.2683</v>
      </c>
      <c r="AL33">
        <v>13.363</v>
      </c>
      <c r="AM33">
        <v>15.804048</v>
      </c>
      <c r="AN33">
        <v>0.61216000000000004</v>
      </c>
      <c r="AO33">
        <v>4.5570000000000004</v>
      </c>
      <c r="AP33">
        <v>6.6612</v>
      </c>
      <c r="AQ33">
        <v>62.244</v>
      </c>
      <c r="AR33">
        <v>49.68</v>
      </c>
      <c r="AS33">
        <v>11.837759999999999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2070.0971509999999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336.88069999999999</v>
      </c>
      <c r="L34">
        <v>346.66669999999999</v>
      </c>
      <c r="M34">
        <v>92</v>
      </c>
      <c r="N34">
        <v>58.59</v>
      </c>
      <c r="O34">
        <v>123.66562500000001</v>
      </c>
      <c r="P34">
        <v>103.5</v>
      </c>
      <c r="Q34">
        <v>13.7796</v>
      </c>
      <c r="R34">
        <v>17.059100000000001</v>
      </c>
      <c r="S34">
        <v>18.590499999999999</v>
      </c>
      <c r="T34">
        <v>0</v>
      </c>
      <c r="U34">
        <v>418.77</v>
      </c>
      <c r="V34">
        <v>10.8484</v>
      </c>
      <c r="W34">
        <v>35.138599999999997</v>
      </c>
      <c r="X34">
        <v>44.084699999999998</v>
      </c>
      <c r="Y34">
        <v>0</v>
      </c>
      <c r="Z34">
        <v>6.5208000000000004</v>
      </c>
      <c r="AA34">
        <v>0</v>
      </c>
      <c r="AB34">
        <v>13.0634</v>
      </c>
      <c r="AC34">
        <v>0</v>
      </c>
      <c r="AD34">
        <v>10.0396</v>
      </c>
      <c r="AE34">
        <v>16.478852</v>
      </c>
      <c r="AF34">
        <v>8.8740000000000006</v>
      </c>
      <c r="AG34">
        <v>19.864799999999999</v>
      </c>
      <c r="AH34">
        <v>66.290000000000006</v>
      </c>
      <c r="AI34">
        <v>0</v>
      </c>
      <c r="AJ34">
        <v>0</v>
      </c>
      <c r="AK34">
        <v>26.2683</v>
      </c>
      <c r="AL34">
        <v>13.363</v>
      </c>
      <c r="AM34">
        <v>15.804048</v>
      </c>
      <c r="AN34">
        <v>0.61216000000000004</v>
      </c>
      <c r="AO34">
        <v>4.5570000000000004</v>
      </c>
      <c r="AP34">
        <v>6.6612</v>
      </c>
      <c r="AQ34">
        <v>62.244</v>
      </c>
      <c r="AR34">
        <v>15.456</v>
      </c>
      <c r="AS34">
        <v>11.837759999999999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1992.5088489999998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317.19489299999998</v>
      </c>
      <c r="L35">
        <v>346.66669999999999</v>
      </c>
      <c r="M35">
        <v>92</v>
      </c>
      <c r="N35">
        <v>58.59</v>
      </c>
      <c r="O35">
        <v>123.66562500000001</v>
      </c>
      <c r="P35">
        <v>103.5</v>
      </c>
      <c r="Q35">
        <v>13.7796</v>
      </c>
      <c r="R35">
        <v>17.059100000000001</v>
      </c>
      <c r="S35">
        <v>18.590499999999999</v>
      </c>
      <c r="T35">
        <v>0</v>
      </c>
      <c r="U35">
        <v>418.77</v>
      </c>
      <c r="V35">
        <v>6.4580950000000001</v>
      </c>
      <c r="W35">
        <v>28.728899999999999</v>
      </c>
      <c r="X35">
        <v>44.084699999999998</v>
      </c>
      <c r="Y35">
        <v>0</v>
      </c>
      <c r="Z35">
        <v>6.5208000000000004</v>
      </c>
      <c r="AA35">
        <v>0</v>
      </c>
      <c r="AB35">
        <v>13.0634</v>
      </c>
      <c r="AC35">
        <v>0</v>
      </c>
      <c r="AD35">
        <v>0</v>
      </c>
      <c r="AE35">
        <v>16.478852</v>
      </c>
      <c r="AF35">
        <v>8.8740000000000006</v>
      </c>
      <c r="AG35">
        <v>19.864799999999999</v>
      </c>
      <c r="AH35">
        <v>42.615000000000002</v>
      </c>
      <c r="AI35">
        <v>0</v>
      </c>
      <c r="AJ35">
        <v>0</v>
      </c>
      <c r="AK35">
        <v>26.2683</v>
      </c>
      <c r="AL35">
        <v>13.363</v>
      </c>
      <c r="AM35">
        <v>15.804048</v>
      </c>
      <c r="AN35">
        <v>0.61216000000000004</v>
      </c>
      <c r="AO35">
        <v>4.5570000000000004</v>
      </c>
      <c r="AP35">
        <v>5.1239999999999997</v>
      </c>
      <c r="AQ35">
        <v>62.244</v>
      </c>
      <c r="AR35">
        <v>15.456</v>
      </c>
      <c r="AS35">
        <v>11.837759999999999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1926.7712369999995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324.80380000000002</v>
      </c>
      <c r="L36">
        <v>346.66669999999999</v>
      </c>
      <c r="M36">
        <v>92</v>
      </c>
      <c r="N36">
        <v>58.59</v>
      </c>
      <c r="O36">
        <v>123.66562500000001</v>
      </c>
      <c r="P36">
        <v>103.5</v>
      </c>
      <c r="Q36">
        <v>13.7796</v>
      </c>
      <c r="R36">
        <v>17.059100000000001</v>
      </c>
      <c r="S36">
        <v>18.590499999999999</v>
      </c>
      <c r="T36">
        <v>0</v>
      </c>
      <c r="U36">
        <v>418.77</v>
      </c>
      <c r="V36">
        <v>6.2586000000000004</v>
      </c>
      <c r="W36">
        <v>35.138599999999997</v>
      </c>
      <c r="X36">
        <v>44.084699999999998</v>
      </c>
      <c r="Y36">
        <v>0</v>
      </c>
      <c r="Z36">
        <v>6.5208000000000004</v>
      </c>
      <c r="AA36">
        <v>0</v>
      </c>
      <c r="AB36">
        <v>13.0634</v>
      </c>
      <c r="AC36">
        <v>0</v>
      </c>
      <c r="AD36">
        <v>0</v>
      </c>
      <c r="AE36">
        <v>16.478852</v>
      </c>
      <c r="AF36">
        <v>8.8740000000000006</v>
      </c>
      <c r="AG36">
        <v>19.864799999999999</v>
      </c>
      <c r="AH36">
        <v>19.887</v>
      </c>
      <c r="AI36">
        <v>0</v>
      </c>
      <c r="AJ36">
        <v>0</v>
      </c>
      <c r="AK36">
        <v>26.2683</v>
      </c>
      <c r="AL36">
        <v>13.363</v>
      </c>
      <c r="AM36">
        <v>10.557359999999999</v>
      </c>
      <c r="AN36">
        <v>0.61216000000000004</v>
      </c>
      <c r="AO36">
        <v>4.5570000000000004</v>
      </c>
      <c r="AP36">
        <v>5.1239999999999997</v>
      </c>
      <c r="AQ36">
        <v>46.683</v>
      </c>
      <c r="AR36">
        <v>15.456</v>
      </c>
      <c r="AS36">
        <v>11.837759999999999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1900.0546609999997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319.80380000000002</v>
      </c>
      <c r="L37">
        <v>346.66669999999999</v>
      </c>
      <c r="M37">
        <v>92</v>
      </c>
      <c r="N37">
        <v>58.59</v>
      </c>
      <c r="O37">
        <v>123.66562500000001</v>
      </c>
      <c r="P37">
        <v>103.5</v>
      </c>
      <c r="Q37">
        <v>13.7796</v>
      </c>
      <c r="R37">
        <v>17.059100000000001</v>
      </c>
      <c r="S37">
        <v>18.590499999999999</v>
      </c>
      <c r="T37">
        <v>0</v>
      </c>
      <c r="U37">
        <v>418.77</v>
      </c>
      <c r="V37">
        <v>6.2586000000000004</v>
      </c>
      <c r="W37">
        <v>35.138599999999997</v>
      </c>
      <c r="X37">
        <v>44.084699999999998</v>
      </c>
      <c r="Y37">
        <v>0</v>
      </c>
      <c r="Z37">
        <v>6.5208000000000004</v>
      </c>
      <c r="AA37">
        <v>0</v>
      </c>
      <c r="AB37">
        <v>13.0634</v>
      </c>
      <c r="AC37">
        <v>0</v>
      </c>
      <c r="AD37">
        <v>0</v>
      </c>
      <c r="AE37">
        <v>16.478852</v>
      </c>
      <c r="AF37">
        <v>8.8740000000000006</v>
      </c>
      <c r="AG37">
        <v>19.864799999999999</v>
      </c>
      <c r="AH37">
        <v>19.887</v>
      </c>
      <c r="AI37">
        <v>0</v>
      </c>
      <c r="AJ37">
        <v>0</v>
      </c>
      <c r="AK37">
        <v>26.2683</v>
      </c>
      <c r="AL37">
        <v>13.363</v>
      </c>
      <c r="AM37">
        <v>5.2786799999999996</v>
      </c>
      <c r="AN37">
        <v>0.61216000000000004</v>
      </c>
      <c r="AO37">
        <v>4.5570000000000004</v>
      </c>
      <c r="AP37">
        <v>5.1239999999999997</v>
      </c>
      <c r="AQ37">
        <v>46.683</v>
      </c>
      <c r="AR37">
        <v>15.456</v>
      </c>
      <c r="AS37">
        <v>11.837759999999999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1896.7759809999995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324.48320000000001</v>
      </c>
      <c r="L38">
        <v>346.66669999999999</v>
      </c>
      <c r="M38">
        <v>92</v>
      </c>
      <c r="N38">
        <v>58.59</v>
      </c>
      <c r="O38">
        <v>123.66562500000001</v>
      </c>
      <c r="P38">
        <v>103.5</v>
      </c>
      <c r="Q38">
        <v>13.7796</v>
      </c>
      <c r="R38">
        <v>21.784300000000002</v>
      </c>
      <c r="S38">
        <v>18.590499999999999</v>
      </c>
      <c r="T38">
        <v>0</v>
      </c>
      <c r="U38">
        <v>418.77</v>
      </c>
      <c r="V38">
        <v>10.6305</v>
      </c>
      <c r="W38">
        <v>44.917999999999999</v>
      </c>
      <c r="X38">
        <v>49.170099999999998</v>
      </c>
      <c r="Y38">
        <v>0</v>
      </c>
      <c r="Z38">
        <v>6.5208000000000004</v>
      </c>
      <c r="AA38">
        <v>0</v>
      </c>
      <c r="AB38">
        <v>13.0634</v>
      </c>
      <c r="AC38">
        <v>0</v>
      </c>
      <c r="AD38">
        <v>0</v>
      </c>
      <c r="AE38">
        <v>16.478852</v>
      </c>
      <c r="AF38">
        <v>8.8740000000000006</v>
      </c>
      <c r="AG38">
        <v>19.864799999999999</v>
      </c>
      <c r="AH38">
        <v>19.887</v>
      </c>
      <c r="AI38">
        <v>0</v>
      </c>
      <c r="AJ38">
        <v>0</v>
      </c>
      <c r="AK38">
        <v>26.2683</v>
      </c>
      <c r="AL38">
        <v>13.363</v>
      </c>
      <c r="AM38">
        <v>4.6654999999999998</v>
      </c>
      <c r="AN38">
        <v>0.61216000000000004</v>
      </c>
      <c r="AO38">
        <v>4.5570000000000004</v>
      </c>
      <c r="AP38">
        <v>5.1239999999999997</v>
      </c>
      <c r="AQ38">
        <v>31.122</v>
      </c>
      <c r="AR38">
        <v>15.456</v>
      </c>
      <c r="AS38">
        <v>11.837759999999999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1911.243101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309.48320000000001</v>
      </c>
      <c r="L39">
        <v>346.66669999999999</v>
      </c>
      <c r="M39">
        <v>92</v>
      </c>
      <c r="N39">
        <v>58.59</v>
      </c>
      <c r="O39">
        <v>123.66562500000001</v>
      </c>
      <c r="P39">
        <v>103.5</v>
      </c>
      <c r="Q39">
        <v>13.7796</v>
      </c>
      <c r="R39">
        <v>21.784300000000002</v>
      </c>
      <c r="S39">
        <v>18.590499999999999</v>
      </c>
      <c r="T39">
        <v>0</v>
      </c>
      <c r="U39">
        <v>418.77</v>
      </c>
      <c r="V39">
        <v>10.6305</v>
      </c>
      <c r="W39">
        <v>44.917999999999999</v>
      </c>
      <c r="X39">
        <v>49.170099999999998</v>
      </c>
      <c r="Y39">
        <v>0</v>
      </c>
      <c r="Z39">
        <v>0</v>
      </c>
      <c r="AA39">
        <v>0</v>
      </c>
      <c r="AB39">
        <v>13.0634</v>
      </c>
      <c r="AC39">
        <v>0</v>
      </c>
      <c r="AD39">
        <v>0</v>
      </c>
      <c r="AE39">
        <v>16.478852</v>
      </c>
      <c r="AF39">
        <v>8.8740000000000006</v>
      </c>
      <c r="AG39">
        <v>19.864799999999999</v>
      </c>
      <c r="AH39">
        <v>19.887</v>
      </c>
      <c r="AI39">
        <v>0</v>
      </c>
      <c r="AJ39">
        <v>0</v>
      </c>
      <c r="AK39">
        <v>26.2683</v>
      </c>
      <c r="AL39">
        <v>13.363</v>
      </c>
      <c r="AM39">
        <v>0</v>
      </c>
      <c r="AN39">
        <v>0.61216000000000004</v>
      </c>
      <c r="AO39">
        <v>3.3809999999999998</v>
      </c>
      <c r="AP39">
        <v>5.1239999999999997</v>
      </c>
      <c r="AQ39">
        <v>31.122</v>
      </c>
      <c r="AR39">
        <v>19.872</v>
      </c>
      <c r="AS39">
        <v>31.897382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1907.3564230000004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304.80380000000002</v>
      </c>
      <c r="L40">
        <v>346.66669999999999</v>
      </c>
      <c r="M40">
        <v>92</v>
      </c>
      <c r="N40">
        <v>58.59</v>
      </c>
      <c r="O40">
        <v>123.66562500000001</v>
      </c>
      <c r="P40">
        <v>103.5</v>
      </c>
      <c r="Q40">
        <v>13.7796</v>
      </c>
      <c r="R40">
        <v>17.059100000000001</v>
      </c>
      <c r="S40">
        <v>18.590499999999999</v>
      </c>
      <c r="T40">
        <v>0</v>
      </c>
      <c r="U40">
        <v>418.77</v>
      </c>
      <c r="V40">
        <v>6.2586000000000004</v>
      </c>
      <c r="W40">
        <v>44.917999999999999</v>
      </c>
      <c r="X40">
        <v>44.084699999999998</v>
      </c>
      <c r="Y40">
        <v>0</v>
      </c>
      <c r="Z40">
        <v>0</v>
      </c>
      <c r="AA40">
        <v>0</v>
      </c>
      <c r="AB40">
        <v>13.0634</v>
      </c>
      <c r="AC40">
        <v>0</v>
      </c>
      <c r="AD40">
        <v>0</v>
      </c>
      <c r="AE40">
        <v>16.478852</v>
      </c>
      <c r="AF40">
        <v>8.8740000000000006</v>
      </c>
      <c r="AG40">
        <v>19.864799999999999</v>
      </c>
      <c r="AH40">
        <v>19.887</v>
      </c>
      <c r="AI40">
        <v>0</v>
      </c>
      <c r="AJ40">
        <v>0</v>
      </c>
      <c r="AK40">
        <v>26.2683</v>
      </c>
      <c r="AL40">
        <v>13.363</v>
      </c>
      <c r="AM40">
        <v>0</v>
      </c>
      <c r="AN40">
        <v>0.61216000000000004</v>
      </c>
      <c r="AO40">
        <v>3.3809999999999998</v>
      </c>
      <c r="AP40">
        <v>5.1239999999999997</v>
      </c>
      <c r="AQ40">
        <v>16.884</v>
      </c>
      <c r="AR40">
        <v>49.68</v>
      </c>
      <c r="AS40">
        <v>31.897382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1904.064523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304.80380000000002</v>
      </c>
      <c r="L41">
        <v>346.66669999999999</v>
      </c>
      <c r="M41">
        <v>92</v>
      </c>
      <c r="N41">
        <v>58.59</v>
      </c>
      <c r="O41">
        <v>123.66562500000001</v>
      </c>
      <c r="P41">
        <v>103.5</v>
      </c>
      <c r="Q41">
        <v>13.7796</v>
      </c>
      <c r="R41">
        <v>17.059100000000001</v>
      </c>
      <c r="S41">
        <v>18.590499999999999</v>
      </c>
      <c r="T41">
        <v>0</v>
      </c>
      <c r="U41">
        <v>418.77</v>
      </c>
      <c r="V41">
        <v>6.2586000000000004</v>
      </c>
      <c r="W41">
        <v>36.744846000000003</v>
      </c>
      <c r="X41">
        <v>44.084699999999998</v>
      </c>
      <c r="Y41">
        <v>0</v>
      </c>
      <c r="Z41">
        <v>0</v>
      </c>
      <c r="AA41">
        <v>0</v>
      </c>
      <c r="AB41">
        <v>13.0634</v>
      </c>
      <c r="AC41">
        <v>0</v>
      </c>
      <c r="AD41">
        <v>0</v>
      </c>
      <c r="AE41">
        <v>16.478852</v>
      </c>
      <c r="AF41">
        <v>8.8740000000000006</v>
      </c>
      <c r="AG41">
        <v>19.864799999999999</v>
      </c>
      <c r="AH41">
        <v>19.887</v>
      </c>
      <c r="AI41">
        <v>0</v>
      </c>
      <c r="AJ41">
        <v>0</v>
      </c>
      <c r="AK41">
        <v>26.2683</v>
      </c>
      <c r="AL41">
        <v>13.363</v>
      </c>
      <c r="AM41">
        <v>0</v>
      </c>
      <c r="AN41">
        <v>0.61216000000000004</v>
      </c>
      <c r="AO41">
        <v>3.3809999999999998</v>
      </c>
      <c r="AP41">
        <v>5.1239999999999997</v>
      </c>
      <c r="AQ41">
        <v>16.884</v>
      </c>
      <c r="AR41">
        <v>49.68</v>
      </c>
      <c r="AS41">
        <v>31.897382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1897.8913690000004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296.80380000000002</v>
      </c>
      <c r="L42">
        <v>346.66669999999999</v>
      </c>
      <c r="M42">
        <v>92</v>
      </c>
      <c r="N42">
        <v>58.59</v>
      </c>
      <c r="O42">
        <v>123.66562500000001</v>
      </c>
      <c r="P42">
        <v>103.5</v>
      </c>
      <c r="Q42">
        <v>13.7796</v>
      </c>
      <c r="R42">
        <v>17.059100000000001</v>
      </c>
      <c r="S42">
        <v>18.590499999999999</v>
      </c>
      <c r="T42">
        <v>0</v>
      </c>
      <c r="U42">
        <v>418.77</v>
      </c>
      <c r="V42">
        <v>6.2586000000000004</v>
      </c>
      <c r="W42">
        <v>28.728899999999999</v>
      </c>
      <c r="X42">
        <v>44.084699999999998</v>
      </c>
      <c r="Y42">
        <v>0</v>
      </c>
      <c r="Z42">
        <v>0</v>
      </c>
      <c r="AA42">
        <v>0</v>
      </c>
      <c r="AB42">
        <v>13.0634</v>
      </c>
      <c r="AC42">
        <v>0</v>
      </c>
      <c r="AD42">
        <v>0</v>
      </c>
      <c r="AE42">
        <v>16.478852</v>
      </c>
      <c r="AF42">
        <v>8.8740000000000006</v>
      </c>
      <c r="AG42">
        <v>19.864799999999999</v>
      </c>
      <c r="AH42">
        <v>19.887</v>
      </c>
      <c r="AI42">
        <v>0</v>
      </c>
      <c r="AJ42">
        <v>0</v>
      </c>
      <c r="AK42">
        <v>26.2683</v>
      </c>
      <c r="AL42">
        <v>13.363</v>
      </c>
      <c r="AM42">
        <v>0</v>
      </c>
      <c r="AN42">
        <v>0.61216000000000004</v>
      </c>
      <c r="AO42">
        <v>3.3809999999999998</v>
      </c>
      <c r="AP42">
        <v>5.1239999999999997</v>
      </c>
      <c r="AQ42">
        <v>0</v>
      </c>
      <c r="AR42">
        <v>15.456</v>
      </c>
      <c r="AS42">
        <v>31.897382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1832.7674229999998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294.80380000000002</v>
      </c>
      <c r="L43">
        <v>346.66669999999999</v>
      </c>
      <c r="M43">
        <v>92</v>
      </c>
      <c r="N43">
        <v>58.59</v>
      </c>
      <c r="O43">
        <v>123.66562500000001</v>
      </c>
      <c r="P43">
        <v>103.5</v>
      </c>
      <c r="Q43">
        <v>13.7796</v>
      </c>
      <c r="R43">
        <v>17.059100000000001</v>
      </c>
      <c r="S43">
        <v>18.590499999999999</v>
      </c>
      <c r="T43">
        <v>0</v>
      </c>
      <c r="U43">
        <v>418.77</v>
      </c>
      <c r="V43">
        <v>6.2586000000000004</v>
      </c>
      <c r="W43">
        <v>28.728899999999999</v>
      </c>
      <c r="X43">
        <v>44.084699999999998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0</v>
      </c>
      <c r="AE43">
        <v>16.478852</v>
      </c>
      <c r="AF43">
        <v>8.8740000000000006</v>
      </c>
      <c r="AG43">
        <v>19.864799999999999</v>
      </c>
      <c r="AH43">
        <v>19.887</v>
      </c>
      <c r="AI43">
        <v>0</v>
      </c>
      <c r="AJ43">
        <v>0</v>
      </c>
      <c r="AK43">
        <v>26.2683</v>
      </c>
      <c r="AL43">
        <v>13.363</v>
      </c>
      <c r="AM43">
        <v>0</v>
      </c>
      <c r="AN43">
        <v>0.61216000000000004</v>
      </c>
      <c r="AO43">
        <v>3.3809999999999998</v>
      </c>
      <c r="AP43">
        <v>5.1239999999999997</v>
      </c>
      <c r="AQ43">
        <v>0</v>
      </c>
      <c r="AR43">
        <v>15.456</v>
      </c>
      <c r="AS43">
        <v>31.897382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1830.7010229999999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293.53379999999999</v>
      </c>
      <c r="L44">
        <v>346.66669999999999</v>
      </c>
      <c r="M44">
        <v>92</v>
      </c>
      <c r="N44">
        <v>58.59</v>
      </c>
      <c r="O44">
        <v>123.66562500000001</v>
      </c>
      <c r="P44">
        <v>103.5</v>
      </c>
      <c r="Q44">
        <v>13.7796</v>
      </c>
      <c r="R44">
        <v>17.059100000000001</v>
      </c>
      <c r="S44">
        <v>18.590499999999999</v>
      </c>
      <c r="T44">
        <v>0</v>
      </c>
      <c r="U44">
        <v>418.77</v>
      </c>
      <c r="V44">
        <v>6.2586000000000004</v>
      </c>
      <c r="W44">
        <v>28.728899999999999</v>
      </c>
      <c r="X44">
        <v>44.084699999999998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0</v>
      </c>
      <c r="AE44">
        <v>16.478852</v>
      </c>
      <c r="AF44">
        <v>8.8740000000000006</v>
      </c>
      <c r="AG44">
        <v>19.864799999999999</v>
      </c>
      <c r="AH44">
        <v>19.887</v>
      </c>
      <c r="AI44">
        <v>0</v>
      </c>
      <c r="AJ44">
        <v>0</v>
      </c>
      <c r="AK44">
        <v>26.2683</v>
      </c>
      <c r="AL44">
        <v>13.363</v>
      </c>
      <c r="AM44">
        <v>0</v>
      </c>
      <c r="AN44">
        <v>0.61216000000000004</v>
      </c>
      <c r="AO44">
        <v>3.3809999999999998</v>
      </c>
      <c r="AP44">
        <v>5.1239999999999997</v>
      </c>
      <c r="AQ44">
        <v>0</v>
      </c>
      <c r="AR44">
        <v>13.247999999999999</v>
      </c>
      <c r="AS44">
        <v>31.897382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1830.223023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293.53379999999999</v>
      </c>
      <c r="L45">
        <v>346.66669999999999</v>
      </c>
      <c r="M45">
        <v>92</v>
      </c>
      <c r="N45">
        <v>58.59</v>
      </c>
      <c r="O45">
        <v>123.66562500000001</v>
      </c>
      <c r="P45">
        <v>103.5</v>
      </c>
      <c r="Q45">
        <v>13.7796</v>
      </c>
      <c r="R45">
        <v>17.059100000000001</v>
      </c>
      <c r="S45">
        <v>18.590499999999999</v>
      </c>
      <c r="T45">
        <v>0</v>
      </c>
      <c r="U45">
        <v>418.77</v>
      </c>
      <c r="V45">
        <v>6.2586000000000004</v>
      </c>
      <c r="W45">
        <v>28.728899999999999</v>
      </c>
      <c r="X45">
        <v>44.084699999999998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0</v>
      </c>
      <c r="AE45">
        <v>16.478852</v>
      </c>
      <c r="AF45">
        <v>8.8740000000000006</v>
      </c>
      <c r="AG45">
        <v>19.864799999999999</v>
      </c>
      <c r="AH45">
        <v>19.887</v>
      </c>
      <c r="AI45">
        <v>0</v>
      </c>
      <c r="AJ45">
        <v>0</v>
      </c>
      <c r="AK45">
        <v>26.2683</v>
      </c>
      <c r="AL45">
        <v>13.363</v>
      </c>
      <c r="AM45">
        <v>0</v>
      </c>
      <c r="AN45">
        <v>0.61216000000000004</v>
      </c>
      <c r="AO45">
        <v>3.3809999999999998</v>
      </c>
      <c r="AP45">
        <v>5.1239999999999997</v>
      </c>
      <c r="AQ45">
        <v>0</v>
      </c>
      <c r="AR45">
        <v>13.247999999999999</v>
      </c>
      <c r="AS45">
        <v>31.897382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1830.223023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293.53379999999999</v>
      </c>
      <c r="L46">
        <v>346.66669999999999</v>
      </c>
      <c r="M46">
        <v>92</v>
      </c>
      <c r="N46">
        <v>58.59</v>
      </c>
      <c r="O46">
        <v>123.66562500000001</v>
      </c>
      <c r="P46">
        <v>103.5</v>
      </c>
      <c r="Q46">
        <v>13.7796</v>
      </c>
      <c r="R46">
        <v>17.059100000000001</v>
      </c>
      <c r="S46">
        <v>18.590499999999999</v>
      </c>
      <c r="T46">
        <v>0</v>
      </c>
      <c r="U46">
        <v>418.77</v>
      </c>
      <c r="V46">
        <v>6.2586000000000004</v>
      </c>
      <c r="W46">
        <v>28.728899999999999</v>
      </c>
      <c r="X46">
        <v>44.084699999999998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0</v>
      </c>
      <c r="AE46">
        <v>16.478852</v>
      </c>
      <c r="AF46">
        <v>8.8740000000000006</v>
      </c>
      <c r="AG46">
        <v>19.864799999999999</v>
      </c>
      <c r="AH46">
        <v>19.887</v>
      </c>
      <c r="AI46">
        <v>0</v>
      </c>
      <c r="AJ46">
        <v>0</v>
      </c>
      <c r="AK46">
        <v>26.2683</v>
      </c>
      <c r="AL46">
        <v>24.402000000000001</v>
      </c>
      <c r="AM46">
        <v>0</v>
      </c>
      <c r="AN46">
        <v>0.61216000000000004</v>
      </c>
      <c r="AO46">
        <v>3.3809999999999998</v>
      </c>
      <c r="AP46">
        <v>5.1239999999999997</v>
      </c>
      <c r="AQ46">
        <v>0</v>
      </c>
      <c r="AR46">
        <v>15.456</v>
      </c>
      <c r="AS46">
        <v>31.897382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1850.4700229999999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293.53379999999999</v>
      </c>
      <c r="L47">
        <v>346.66669999999999</v>
      </c>
      <c r="M47">
        <v>92</v>
      </c>
      <c r="N47">
        <v>58.59</v>
      </c>
      <c r="O47">
        <v>123.66562500000001</v>
      </c>
      <c r="P47">
        <v>103.5</v>
      </c>
      <c r="Q47">
        <v>13.7796</v>
      </c>
      <c r="R47">
        <v>17.059100000000001</v>
      </c>
      <c r="S47">
        <v>18.590499999999999</v>
      </c>
      <c r="T47">
        <v>0</v>
      </c>
      <c r="U47">
        <v>418.77</v>
      </c>
      <c r="V47">
        <v>6.2586000000000004</v>
      </c>
      <c r="W47">
        <v>28.728899999999999</v>
      </c>
      <c r="X47">
        <v>44.084699999999998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19.864799999999999</v>
      </c>
      <c r="AH47">
        <v>19.887</v>
      </c>
      <c r="AI47">
        <v>0</v>
      </c>
      <c r="AJ47">
        <v>0</v>
      </c>
      <c r="AK47">
        <v>26.2683</v>
      </c>
      <c r="AL47">
        <v>70.882000000000005</v>
      </c>
      <c r="AM47">
        <v>0</v>
      </c>
      <c r="AN47">
        <v>0.61216000000000004</v>
      </c>
      <c r="AO47">
        <v>3.3809999999999998</v>
      </c>
      <c r="AP47">
        <v>5.1239999999999997</v>
      </c>
      <c r="AQ47">
        <v>0</v>
      </c>
      <c r="AR47">
        <v>22.08</v>
      </c>
      <c r="AS47">
        <v>14.7972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1875.4768409999997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293.53379999999999</v>
      </c>
      <c r="L48">
        <v>346.66669999999999</v>
      </c>
      <c r="M48">
        <v>92</v>
      </c>
      <c r="N48">
        <v>58.59</v>
      </c>
      <c r="O48">
        <v>123.66562500000001</v>
      </c>
      <c r="P48">
        <v>103.5</v>
      </c>
      <c r="Q48">
        <v>13.7796</v>
      </c>
      <c r="R48">
        <v>17.059100000000001</v>
      </c>
      <c r="S48">
        <v>18.590499999999999</v>
      </c>
      <c r="T48">
        <v>0</v>
      </c>
      <c r="U48">
        <v>418.77</v>
      </c>
      <c r="V48">
        <v>6.2586000000000004</v>
      </c>
      <c r="W48">
        <v>28.728899999999999</v>
      </c>
      <c r="X48">
        <v>44.084699999999998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19.864799999999999</v>
      </c>
      <c r="AH48">
        <v>19.887</v>
      </c>
      <c r="AI48">
        <v>0</v>
      </c>
      <c r="AJ48">
        <v>0</v>
      </c>
      <c r="AK48">
        <v>26.2683</v>
      </c>
      <c r="AL48">
        <v>70.882000000000005</v>
      </c>
      <c r="AM48">
        <v>0</v>
      </c>
      <c r="AN48">
        <v>0.61216000000000004</v>
      </c>
      <c r="AO48">
        <v>3.3809999999999998</v>
      </c>
      <c r="AP48">
        <v>5.1239999999999997</v>
      </c>
      <c r="AQ48">
        <v>0</v>
      </c>
      <c r="AR48">
        <v>49.68</v>
      </c>
      <c r="AS48">
        <v>14.7972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1902.0768409999998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293.53379999999999</v>
      </c>
      <c r="L49">
        <v>346.66669999999999</v>
      </c>
      <c r="M49">
        <v>92</v>
      </c>
      <c r="N49">
        <v>58.59</v>
      </c>
      <c r="O49">
        <v>123.66562500000001</v>
      </c>
      <c r="P49">
        <v>103.5</v>
      </c>
      <c r="Q49">
        <v>13.7796</v>
      </c>
      <c r="R49">
        <v>17.059100000000001</v>
      </c>
      <c r="S49">
        <v>18.590499999999999</v>
      </c>
      <c r="T49">
        <v>0</v>
      </c>
      <c r="U49">
        <v>418.77</v>
      </c>
      <c r="V49">
        <v>6.2586000000000004</v>
      </c>
      <c r="W49">
        <v>28.728899999999999</v>
      </c>
      <c r="X49">
        <v>44.084699999999998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19.864799999999999</v>
      </c>
      <c r="AH49">
        <v>19.887</v>
      </c>
      <c r="AI49">
        <v>0</v>
      </c>
      <c r="AJ49">
        <v>0</v>
      </c>
      <c r="AK49">
        <v>26.2683</v>
      </c>
      <c r="AL49">
        <v>70.882000000000005</v>
      </c>
      <c r="AM49">
        <v>0</v>
      </c>
      <c r="AN49">
        <v>0.61216000000000004</v>
      </c>
      <c r="AO49">
        <v>3.3809999999999998</v>
      </c>
      <c r="AP49">
        <v>5.1239999999999997</v>
      </c>
      <c r="AQ49">
        <v>0</v>
      </c>
      <c r="AR49">
        <v>49.68</v>
      </c>
      <c r="AS49">
        <v>14.7972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1902.0768409999998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293.53379999999999</v>
      </c>
      <c r="L50">
        <v>346.66669999999999</v>
      </c>
      <c r="M50">
        <v>92</v>
      </c>
      <c r="N50">
        <v>58.59</v>
      </c>
      <c r="O50">
        <v>123.66562500000001</v>
      </c>
      <c r="P50">
        <v>103.5</v>
      </c>
      <c r="Q50">
        <v>13.7796</v>
      </c>
      <c r="R50">
        <v>17.059100000000001</v>
      </c>
      <c r="S50">
        <v>18.590499999999999</v>
      </c>
      <c r="T50">
        <v>0</v>
      </c>
      <c r="U50">
        <v>418.77</v>
      </c>
      <c r="V50">
        <v>6.2586000000000004</v>
      </c>
      <c r="W50">
        <v>28.728899999999999</v>
      </c>
      <c r="X50">
        <v>44.084699999999998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19.864799999999999</v>
      </c>
      <c r="AH50">
        <v>19.887</v>
      </c>
      <c r="AI50">
        <v>0</v>
      </c>
      <c r="AJ50">
        <v>0</v>
      </c>
      <c r="AK50">
        <v>26.2683</v>
      </c>
      <c r="AL50">
        <v>70.882000000000005</v>
      </c>
      <c r="AM50">
        <v>0</v>
      </c>
      <c r="AN50">
        <v>0.61216000000000004</v>
      </c>
      <c r="AO50">
        <v>3.3809999999999998</v>
      </c>
      <c r="AP50">
        <v>5.1239999999999997</v>
      </c>
      <c r="AQ50">
        <v>0</v>
      </c>
      <c r="AR50">
        <v>8.8320000000000007</v>
      </c>
      <c r="AS50">
        <v>14.7972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1860.2288409999999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293.53379999999999</v>
      </c>
      <c r="L51">
        <v>348</v>
      </c>
      <c r="M51">
        <v>92</v>
      </c>
      <c r="N51">
        <v>58.59</v>
      </c>
      <c r="O51">
        <v>123.66562500000001</v>
      </c>
      <c r="P51">
        <v>103.5</v>
      </c>
      <c r="Q51">
        <v>13.7796</v>
      </c>
      <c r="R51">
        <v>17.059100000000001</v>
      </c>
      <c r="S51">
        <v>18.590499999999999</v>
      </c>
      <c r="T51">
        <v>0</v>
      </c>
      <c r="U51">
        <v>418.77</v>
      </c>
      <c r="V51">
        <v>6.2586000000000004</v>
      </c>
      <c r="W51">
        <v>28.728899999999999</v>
      </c>
      <c r="X51">
        <v>44.084699999999998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19.864799999999999</v>
      </c>
      <c r="AH51">
        <v>19.887</v>
      </c>
      <c r="AI51">
        <v>0</v>
      </c>
      <c r="AJ51">
        <v>0</v>
      </c>
      <c r="AK51">
        <v>26.2683</v>
      </c>
      <c r="AL51">
        <v>24.402000000000001</v>
      </c>
      <c r="AM51">
        <v>0</v>
      </c>
      <c r="AN51">
        <v>0.61216000000000004</v>
      </c>
      <c r="AO51">
        <v>3.3809999999999998</v>
      </c>
      <c r="AP51">
        <v>12.169499999999999</v>
      </c>
      <c r="AQ51">
        <v>0</v>
      </c>
      <c r="AR51">
        <v>8.8320000000000007</v>
      </c>
      <c r="AS51">
        <v>10.089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1817.419441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293.53379999999999</v>
      </c>
      <c r="L52">
        <v>348</v>
      </c>
      <c r="M52">
        <v>92</v>
      </c>
      <c r="N52">
        <v>58.59</v>
      </c>
      <c r="O52">
        <v>123.66562500000001</v>
      </c>
      <c r="P52">
        <v>103.5</v>
      </c>
      <c r="Q52">
        <v>13.7796</v>
      </c>
      <c r="R52">
        <v>17.059100000000001</v>
      </c>
      <c r="S52">
        <v>18.590499999999999</v>
      </c>
      <c r="T52">
        <v>0</v>
      </c>
      <c r="U52">
        <v>418.77</v>
      </c>
      <c r="V52">
        <v>6.2586000000000004</v>
      </c>
      <c r="W52">
        <v>28.728899999999999</v>
      </c>
      <c r="X52">
        <v>44.084699999999998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19.864799999999999</v>
      </c>
      <c r="AH52">
        <v>19.887</v>
      </c>
      <c r="AI52">
        <v>0</v>
      </c>
      <c r="AJ52">
        <v>0</v>
      </c>
      <c r="AK52">
        <v>26.2683</v>
      </c>
      <c r="AL52">
        <v>24.402000000000001</v>
      </c>
      <c r="AM52">
        <v>0</v>
      </c>
      <c r="AN52">
        <v>0.61216000000000004</v>
      </c>
      <c r="AO52">
        <v>3.3809999999999998</v>
      </c>
      <c r="AP52">
        <v>12.169499999999999</v>
      </c>
      <c r="AQ52">
        <v>0</v>
      </c>
      <c r="AR52">
        <v>8.8320000000000007</v>
      </c>
      <c r="AS52">
        <v>10.089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1815.419441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293.53379999999999</v>
      </c>
      <c r="L53">
        <v>348</v>
      </c>
      <c r="M53">
        <v>92</v>
      </c>
      <c r="N53">
        <v>58.59</v>
      </c>
      <c r="O53">
        <v>123.66562500000001</v>
      </c>
      <c r="P53">
        <v>103.5</v>
      </c>
      <c r="Q53">
        <v>13.7796</v>
      </c>
      <c r="R53">
        <v>17.059100000000001</v>
      </c>
      <c r="S53">
        <v>18.590499999999999</v>
      </c>
      <c r="T53">
        <v>0</v>
      </c>
      <c r="U53">
        <v>418.77</v>
      </c>
      <c r="V53">
        <v>6.2586000000000004</v>
      </c>
      <c r="W53">
        <v>28.728899999999999</v>
      </c>
      <c r="X53">
        <v>44.084699999999998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19.864799999999999</v>
      </c>
      <c r="AH53">
        <v>19.887</v>
      </c>
      <c r="AI53">
        <v>0</v>
      </c>
      <c r="AJ53">
        <v>0</v>
      </c>
      <c r="AK53">
        <v>26.2683</v>
      </c>
      <c r="AL53">
        <v>24.402000000000001</v>
      </c>
      <c r="AM53">
        <v>0</v>
      </c>
      <c r="AN53">
        <v>0.61216000000000004</v>
      </c>
      <c r="AO53">
        <v>3.3809999999999998</v>
      </c>
      <c r="AP53">
        <v>12.169499999999999</v>
      </c>
      <c r="AQ53">
        <v>0</v>
      </c>
      <c r="AR53">
        <v>8.8320000000000007</v>
      </c>
      <c r="AS53">
        <v>10.089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1818.419441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293.53379999999999</v>
      </c>
      <c r="L54">
        <v>348</v>
      </c>
      <c r="M54">
        <v>92</v>
      </c>
      <c r="N54">
        <v>58.59</v>
      </c>
      <c r="O54">
        <v>123.66562500000001</v>
      </c>
      <c r="P54">
        <v>103.5</v>
      </c>
      <c r="Q54">
        <v>13.7796</v>
      </c>
      <c r="R54">
        <v>17.059100000000001</v>
      </c>
      <c r="S54">
        <v>18.590499999999999</v>
      </c>
      <c r="T54">
        <v>0</v>
      </c>
      <c r="U54">
        <v>418.77</v>
      </c>
      <c r="V54">
        <v>6.2586000000000004</v>
      </c>
      <c r="W54">
        <v>28.728899999999999</v>
      </c>
      <c r="X54">
        <v>44.084699999999998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19.864799999999999</v>
      </c>
      <c r="AH54">
        <v>19.887</v>
      </c>
      <c r="AI54">
        <v>0</v>
      </c>
      <c r="AJ54">
        <v>0</v>
      </c>
      <c r="AK54">
        <v>26.2683</v>
      </c>
      <c r="AL54">
        <v>24.402000000000001</v>
      </c>
      <c r="AM54">
        <v>0</v>
      </c>
      <c r="AN54">
        <v>0.61216000000000004</v>
      </c>
      <c r="AO54">
        <v>3.3809999999999998</v>
      </c>
      <c r="AP54">
        <v>12.169499999999999</v>
      </c>
      <c r="AQ54">
        <v>0</v>
      </c>
      <c r="AR54">
        <v>33.119999999999997</v>
      </c>
      <c r="AS54">
        <v>10.089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1841.7074409999998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293.53379999999999</v>
      </c>
      <c r="L55">
        <v>348</v>
      </c>
      <c r="M55">
        <v>92</v>
      </c>
      <c r="N55">
        <v>58.59</v>
      </c>
      <c r="O55">
        <v>123.66562500000001</v>
      </c>
      <c r="P55">
        <v>103.5</v>
      </c>
      <c r="Q55">
        <v>13.7796</v>
      </c>
      <c r="R55">
        <v>17.059100000000001</v>
      </c>
      <c r="S55">
        <v>18.590499999999999</v>
      </c>
      <c r="T55">
        <v>0</v>
      </c>
      <c r="U55">
        <v>418.77</v>
      </c>
      <c r="V55">
        <v>6.2586000000000004</v>
      </c>
      <c r="W55">
        <v>28.728899999999999</v>
      </c>
      <c r="X55">
        <v>44.084699999999998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19.864799999999999</v>
      </c>
      <c r="AH55">
        <v>19.887</v>
      </c>
      <c r="AI55">
        <v>0</v>
      </c>
      <c r="AJ55">
        <v>0</v>
      </c>
      <c r="AK55">
        <v>26.2683</v>
      </c>
      <c r="AL55">
        <v>24.402000000000001</v>
      </c>
      <c r="AM55">
        <v>0</v>
      </c>
      <c r="AN55">
        <v>0.61216000000000004</v>
      </c>
      <c r="AO55">
        <v>3.3809999999999998</v>
      </c>
      <c r="AP55">
        <v>6.4050000000000002</v>
      </c>
      <c r="AQ55">
        <v>0</v>
      </c>
      <c r="AR55">
        <v>49.68</v>
      </c>
      <c r="AS55">
        <v>13.452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1855.865941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293.53379999999999</v>
      </c>
      <c r="L56">
        <v>348</v>
      </c>
      <c r="M56">
        <v>92</v>
      </c>
      <c r="N56">
        <v>58.59</v>
      </c>
      <c r="O56">
        <v>123.66562500000001</v>
      </c>
      <c r="P56">
        <v>103.5</v>
      </c>
      <c r="Q56">
        <v>13.7796</v>
      </c>
      <c r="R56">
        <v>17.059100000000001</v>
      </c>
      <c r="S56">
        <v>18.590499999999999</v>
      </c>
      <c r="T56">
        <v>0</v>
      </c>
      <c r="U56">
        <v>418.77</v>
      </c>
      <c r="V56">
        <v>6.2586000000000004</v>
      </c>
      <c r="W56">
        <v>28.728899999999999</v>
      </c>
      <c r="X56">
        <v>44.084699999999998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19.864799999999999</v>
      </c>
      <c r="AH56">
        <v>19.887</v>
      </c>
      <c r="AI56">
        <v>0</v>
      </c>
      <c r="AJ56">
        <v>0</v>
      </c>
      <c r="AK56">
        <v>26.2683</v>
      </c>
      <c r="AL56">
        <v>24.402000000000001</v>
      </c>
      <c r="AM56">
        <v>0</v>
      </c>
      <c r="AN56">
        <v>0.61216000000000004</v>
      </c>
      <c r="AO56">
        <v>3.3809999999999998</v>
      </c>
      <c r="AP56">
        <v>6.4050000000000002</v>
      </c>
      <c r="AQ56">
        <v>0</v>
      </c>
      <c r="AR56">
        <v>49.68</v>
      </c>
      <c r="AS56">
        <v>13.452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1856.865941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293.53379999999999</v>
      </c>
      <c r="L57">
        <v>348</v>
      </c>
      <c r="M57">
        <v>92</v>
      </c>
      <c r="N57">
        <v>58.59</v>
      </c>
      <c r="O57">
        <v>123.66562500000001</v>
      </c>
      <c r="P57">
        <v>103.5</v>
      </c>
      <c r="Q57">
        <v>13.7796</v>
      </c>
      <c r="R57">
        <v>17.059100000000001</v>
      </c>
      <c r="S57">
        <v>18.590499999999999</v>
      </c>
      <c r="T57">
        <v>0</v>
      </c>
      <c r="U57">
        <v>418.77</v>
      </c>
      <c r="V57">
        <v>6.2586000000000004</v>
      </c>
      <c r="W57">
        <v>28.728899999999999</v>
      </c>
      <c r="X57">
        <v>44.084699999999998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19.864799999999999</v>
      </c>
      <c r="AH57">
        <v>19.887</v>
      </c>
      <c r="AI57">
        <v>0</v>
      </c>
      <c r="AJ57">
        <v>0</v>
      </c>
      <c r="AK57">
        <v>26.2683</v>
      </c>
      <c r="AL57">
        <v>24.402000000000001</v>
      </c>
      <c r="AM57">
        <v>0</v>
      </c>
      <c r="AN57">
        <v>0.61216000000000004</v>
      </c>
      <c r="AO57">
        <v>3.3809999999999998</v>
      </c>
      <c r="AP57">
        <v>6.4050000000000002</v>
      </c>
      <c r="AQ57">
        <v>0</v>
      </c>
      <c r="AR57">
        <v>13.247999999999999</v>
      </c>
      <c r="AS57">
        <v>13.452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1819.433941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293.53379999999999</v>
      </c>
      <c r="L58">
        <v>348</v>
      </c>
      <c r="M58">
        <v>92</v>
      </c>
      <c r="N58">
        <v>58.59</v>
      </c>
      <c r="O58">
        <v>123.66562500000001</v>
      </c>
      <c r="P58">
        <v>103.5</v>
      </c>
      <c r="Q58">
        <v>13.7796</v>
      </c>
      <c r="R58">
        <v>17.059100000000001</v>
      </c>
      <c r="S58">
        <v>18.590499999999999</v>
      </c>
      <c r="T58">
        <v>0</v>
      </c>
      <c r="U58">
        <v>418.77</v>
      </c>
      <c r="V58">
        <v>6.2586000000000004</v>
      </c>
      <c r="W58">
        <v>28.728899999999999</v>
      </c>
      <c r="X58">
        <v>44.084699999999998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19.864799999999999</v>
      </c>
      <c r="AH58">
        <v>19.887</v>
      </c>
      <c r="AI58">
        <v>0</v>
      </c>
      <c r="AJ58">
        <v>0</v>
      </c>
      <c r="AK58">
        <v>26.2683</v>
      </c>
      <c r="AL58">
        <v>24.402000000000001</v>
      </c>
      <c r="AM58">
        <v>0</v>
      </c>
      <c r="AN58">
        <v>0.61216000000000004</v>
      </c>
      <c r="AO58">
        <v>3.3809999999999998</v>
      </c>
      <c r="AP58">
        <v>6.4050000000000002</v>
      </c>
      <c r="AQ58">
        <v>0</v>
      </c>
      <c r="AR58">
        <v>13.247999999999999</v>
      </c>
      <c r="AS58">
        <v>13.452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1818.433941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293.53379999999999</v>
      </c>
      <c r="L59">
        <v>348</v>
      </c>
      <c r="M59">
        <v>92</v>
      </c>
      <c r="N59">
        <v>58.59</v>
      </c>
      <c r="O59">
        <v>123.66562500000001</v>
      </c>
      <c r="P59">
        <v>103.5</v>
      </c>
      <c r="Q59">
        <v>13.7796</v>
      </c>
      <c r="R59">
        <v>17.059100000000001</v>
      </c>
      <c r="S59">
        <v>18.590499999999999</v>
      </c>
      <c r="T59">
        <v>0</v>
      </c>
      <c r="U59">
        <v>418.77</v>
      </c>
      <c r="V59">
        <v>6.2586000000000004</v>
      </c>
      <c r="W59">
        <v>28.728899999999999</v>
      </c>
      <c r="X59">
        <v>44.084699999999998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19.864799999999999</v>
      </c>
      <c r="AH59">
        <v>19.887</v>
      </c>
      <c r="AI59">
        <v>0</v>
      </c>
      <c r="AJ59">
        <v>0</v>
      </c>
      <c r="AK59">
        <v>26.2683</v>
      </c>
      <c r="AL59">
        <v>24.402000000000001</v>
      </c>
      <c r="AM59">
        <v>0</v>
      </c>
      <c r="AN59">
        <v>0.61216000000000004</v>
      </c>
      <c r="AO59">
        <v>3.3809999999999998</v>
      </c>
      <c r="AP59">
        <v>6.4050000000000002</v>
      </c>
      <c r="AQ59">
        <v>0</v>
      </c>
      <c r="AR59">
        <v>8.8320000000000007</v>
      </c>
      <c r="AS59">
        <v>13.452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1813.0179410000001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293.53379999999999</v>
      </c>
      <c r="L60">
        <v>348</v>
      </c>
      <c r="M60">
        <v>92</v>
      </c>
      <c r="N60">
        <v>58.59</v>
      </c>
      <c r="O60">
        <v>123.66562500000001</v>
      </c>
      <c r="P60">
        <v>103.5</v>
      </c>
      <c r="Q60">
        <v>13.7796</v>
      </c>
      <c r="R60">
        <v>17.059100000000001</v>
      </c>
      <c r="S60">
        <v>18.590499999999999</v>
      </c>
      <c r="T60">
        <v>0</v>
      </c>
      <c r="U60">
        <v>418.77</v>
      </c>
      <c r="V60">
        <v>6.2586000000000004</v>
      </c>
      <c r="W60">
        <v>28.728899999999999</v>
      </c>
      <c r="X60">
        <v>44.084699999999998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19.864799999999999</v>
      </c>
      <c r="AH60">
        <v>19.887</v>
      </c>
      <c r="AI60">
        <v>0</v>
      </c>
      <c r="AJ60">
        <v>0</v>
      </c>
      <c r="AK60">
        <v>26.2683</v>
      </c>
      <c r="AL60">
        <v>24.402000000000001</v>
      </c>
      <c r="AM60">
        <v>0</v>
      </c>
      <c r="AN60">
        <v>0.61216000000000004</v>
      </c>
      <c r="AO60">
        <v>3.3809999999999998</v>
      </c>
      <c r="AP60">
        <v>6.4050000000000002</v>
      </c>
      <c r="AQ60">
        <v>0</v>
      </c>
      <c r="AR60">
        <v>8.8320000000000007</v>
      </c>
      <c r="AS60">
        <v>13.452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1812.0179410000001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293.53379999999999</v>
      </c>
      <c r="L61">
        <v>348</v>
      </c>
      <c r="M61">
        <v>92</v>
      </c>
      <c r="N61">
        <v>58.59</v>
      </c>
      <c r="O61">
        <v>123.66562500000001</v>
      </c>
      <c r="P61">
        <v>103.5</v>
      </c>
      <c r="Q61">
        <v>13.7796</v>
      </c>
      <c r="R61">
        <v>17.059100000000001</v>
      </c>
      <c r="S61">
        <v>18.590499999999999</v>
      </c>
      <c r="T61">
        <v>0</v>
      </c>
      <c r="U61">
        <v>418.77</v>
      </c>
      <c r="V61">
        <v>6.2586000000000004</v>
      </c>
      <c r="W61">
        <v>28.728899999999999</v>
      </c>
      <c r="X61">
        <v>44.084699999999998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19.864799999999999</v>
      </c>
      <c r="AH61">
        <v>19.887</v>
      </c>
      <c r="AI61">
        <v>0</v>
      </c>
      <c r="AJ61">
        <v>0</v>
      </c>
      <c r="AK61">
        <v>26.2683</v>
      </c>
      <c r="AL61">
        <v>24.402000000000001</v>
      </c>
      <c r="AM61">
        <v>0</v>
      </c>
      <c r="AN61">
        <v>0.61216000000000004</v>
      </c>
      <c r="AO61">
        <v>3.3809999999999998</v>
      </c>
      <c r="AP61">
        <v>6.4050000000000002</v>
      </c>
      <c r="AQ61">
        <v>0</v>
      </c>
      <c r="AR61">
        <v>8.8320000000000007</v>
      </c>
      <c r="AS61">
        <v>13.452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1818.5387410000001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293.53379999999999</v>
      </c>
      <c r="L62">
        <v>348</v>
      </c>
      <c r="M62">
        <v>92</v>
      </c>
      <c r="N62">
        <v>58.59</v>
      </c>
      <c r="O62">
        <v>123.66562500000001</v>
      </c>
      <c r="P62">
        <v>103.5</v>
      </c>
      <c r="Q62">
        <v>13.7796</v>
      </c>
      <c r="R62">
        <v>17.059100000000001</v>
      </c>
      <c r="S62">
        <v>18.590499999999999</v>
      </c>
      <c r="T62">
        <v>0</v>
      </c>
      <c r="U62">
        <v>418.77</v>
      </c>
      <c r="V62">
        <v>6.2586000000000004</v>
      </c>
      <c r="W62">
        <v>28.728899999999999</v>
      </c>
      <c r="X62">
        <v>44.084699999999998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19.864799999999999</v>
      </c>
      <c r="AH62">
        <v>19.887</v>
      </c>
      <c r="AI62">
        <v>0</v>
      </c>
      <c r="AJ62">
        <v>0</v>
      </c>
      <c r="AK62">
        <v>26.2683</v>
      </c>
      <c r="AL62">
        <v>13.363</v>
      </c>
      <c r="AM62">
        <v>0</v>
      </c>
      <c r="AN62">
        <v>0.61216000000000004</v>
      </c>
      <c r="AO62">
        <v>3.3809999999999998</v>
      </c>
      <c r="AP62">
        <v>6.4050000000000002</v>
      </c>
      <c r="AQ62">
        <v>0</v>
      </c>
      <c r="AR62">
        <v>8.8320000000000007</v>
      </c>
      <c r="AS62">
        <v>13.452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1806.4997410000001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293.53379999999999</v>
      </c>
      <c r="L63">
        <v>348</v>
      </c>
      <c r="M63">
        <v>92</v>
      </c>
      <c r="N63">
        <v>58.59</v>
      </c>
      <c r="O63">
        <v>123.66562500000001</v>
      </c>
      <c r="P63">
        <v>103.5</v>
      </c>
      <c r="Q63">
        <v>13.7796</v>
      </c>
      <c r="R63">
        <v>17.059100000000001</v>
      </c>
      <c r="S63">
        <v>18.590499999999999</v>
      </c>
      <c r="T63">
        <v>0</v>
      </c>
      <c r="U63">
        <v>418.77</v>
      </c>
      <c r="V63">
        <v>6.2586000000000004</v>
      </c>
      <c r="W63">
        <v>28.728899999999999</v>
      </c>
      <c r="X63">
        <v>44.084699999999998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19.864799999999999</v>
      </c>
      <c r="AH63">
        <v>19.887</v>
      </c>
      <c r="AI63">
        <v>0</v>
      </c>
      <c r="AJ63">
        <v>0</v>
      </c>
      <c r="AK63">
        <v>26.2683</v>
      </c>
      <c r="AL63">
        <v>13.363</v>
      </c>
      <c r="AM63">
        <v>0</v>
      </c>
      <c r="AN63">
        <v>0.61216000000000004</v>
      </c>
      <c r="AO63">
        <v>3.3809999999999998</v>
      </c>
      <c r="AP63">
        <v>6.4050000000000002</v>
      </c>
      <c r="AQ63">
        <v>15.561</v>
      </c>
      <c r="AR63">
        <v>19.872</v>
      </c>
      <c r="AS63">
        <v>13.452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1834.100741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293.53379999999999</v>
      </c>
      <c r="L64">
        <v>348</v>
      </c>
      <c r="M64">
        <v>92</v>
      </c>
      <c r="N64">
        <v>58.59</v>
      </c>
      <c r="O64">
        <v>123.66562500000001</v>
      </c>
      <c r="P64">
        <v>103.5</v>
      </c>
      <c r="Q64">
        <v>13.7796</v>
      </c>
      <c r="R64">
        <v>17.059100000000001</v>
      </c>
      <c r="S64">
        <v>18.590499999999999</v>
      </c>
      <c r="T64">
        <v>0</v>
      </c>
      <c r="U64">
        <v>418.77</v>
      </c>
      <c r="V64">
        <v>6.2586000000000004</v>
      </c>
      <c r="W64">
        <v>28.728899999999999</v>
      </c>
      <c r="X64">
        <v>44.084699999999998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19.864799999999999</v>
      </c>
      <c r="AH64">
        <v>19.887</v>
      </c>
      <c r="AI64">
        <v>0</v>
      </c>
      <c r="AJ64">
        <v>0</v>
      </c>
      <c r="AK64">
        <v>26.2683</v>
      </c>
      <c r="AL64">
        <v>13.363</v>
      </c>
      <c r="AM64">
        <v>0</v>
      </c>
      <c r="AN64">
        <v>0.61216000000000004</v>
      </c>
      <c r="AO64">
        <v>3.3809999999999998</v>
      </c>
      <c r="AP64">
        <v>6.4050000000000002</v>
      </c>
      <c r="AQ64">
        <v>15.561</v>
      </c>
      <c r="AR64">
        <v>19.872</v>
      </c>
      <c r="AS64">
        <v>13.452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1833.100741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293.53379999999999</v>
      </c>
      <c r="L65">
        <v>348</v>
      </c>
      <c r="M65">
        <v>92</v>
      </c>
      <c r="N65">
        <v>58.59</v>
      </c>
      <c r="O65">
        <v>123.66562500000001</v>
      </c>
      <c r="P65">
        <v>103.5</v>
      </c>
      <c r="Q65">
        <v>13.7796</v>
      </c>
      <c r="R65">
        <v>17.059100000000001</v>
      </c>
      <c r="S65">
        <v>18.590499999999999</v>
      </c>
      <c r="T65">
        <v>0</v>
      </c>
      <c r="U65">
        <v>418.77</v>
      </c>
      <c r="V65">
        <v>6.2586000000000004</v>
      </c>
      <c r="W65">
        <v>28.728899999999999</v>
      </c>
      <c r="X65">
        <v>44.084699999999998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19.864799999999999</v>
      </c>
      <c r="AH65">
        <v>19.887</v>
      </c>
      <c r="AI65">
        <v>0</v>
      </c>
      <c r="AJ65">
        <v>0</v>
      </c>
      <c r="AK65">
        <v>26.2683</v>
      </c>
      <c r="AL65">
        <v>13.363</v>
      </c>
      <c r="AM65">
        <v>2.4180619999999999</v>
      </c>
      <c r="AN65">
        <v>0.61216000000000004</v>
      </c>
      <c r="AO65">
        <v>3.3809999999999998</v>
      </c>
      <c r="AP65">
        <v>6.4050000000000002</v>
      </c>
      <c r="AQ65">
        <v>31.122</v>
      </c>
      <c r="AR65">
        <v>26.495999999999999</v>
      </c>
      <c r="AS65">
        <v>13.452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1858.7038030000001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293.53379999999999</v>
      </c>
      <c r="L66">
        <v>348</v>
      </c>
      <c r="M66">
        <v>92</v>
      </c>
      <c r="N66">
        <v>58.59</v>
      </c>
      <c r="O66">
        <v>123.66562500000001</v>
      </c>
      <c r="P66">
        <v>103.5</v>
      </c>
      <c r="Q66">
        <v>13.7796</v>
      </c>
      <c r="R66">
        <v>17.059100000000001</v>
      </c>
      <c r="S66">
        <v>18.590499999999999</v>
      </c>
      <c r="T66">
        <v>0</v>
      </c>
      <c r="U66">
        <v>418.77</v>
      </c>
      <c r="V66">
        <v>6.2586000000000004</v>
      </c>
      <c r="W66">
        <v>28.728899999999999</v>
      </c>
      <c r="X66">
        <v>44.084699999999998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19.864799999999999</v>
      </c>
      <c r="AH66">
        <v>19.887</v>
      </c>
      <c r="AI66">
        <v>0</v>
      </c>
      <c r="AJ66">
        <v>0</v>
      </c>
      <c r="AK66">
        <v>26.2683</v>
      </c>
      <c r="AL66">
        <v>13.363</v>
      </c>
      <c r="AM66">
        <v>5.2786799999999996</v>
      </c>
      <c r="AN66">
        <v>0.61216000000000004</v>
      </c>
      <c r="AO66">
        <v>3.3809999999999998</v>
      </c>
      <c r="AP66">
        <v>6.4050000000000002</v>
      </c>
      <c r="AQ66">
        <v>31.122</v>
      </c>
      <c r="AR66">
        <v>26.495999999999999</v>
      </c>
      <c r="AS66">
        <v>13.452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1862.564421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293.53379999999999</v>
      </c>
      <c r="L67">
        <v>348</v>
      </c>
      <c r="M67">
        <v>92</v>
      </c>
      <c r="N67">
        <v>58.59</v>
      </c>
      <c r="O67">
        <v>123.66562500000001</v>
      </c>
      <c r="P67">
        <v>103.5</v>
      </c>
      <c r="Q67">
        <v>13.7796</v>
      </c>
      <c r="R67">
        <v>17.059100000000001</v>
      </c>
      <c r="S67">
        <v>18.590499999999999</v>
      </c>
      <c r="T67">
        <v>0</v>
      </c>
      <c r="U67">
        <v>418.77</v>
      </c>
      <c r="V67">
        <v>6.2586000000000004</v>
      </c>
      <c r="W67">
        <v>28.728899999999999</v>
      </c>
      <c r="X67">
        <v>44.084699999999998</v>
      </c>
      <c r="Y67">
        <v>0</v>
      </c>
      <c r="Z67">
        <v>0</v>
      </c>
      <c r="AA67">
        <v>0</v>
      </c>
      <c r="AB67">
        <v>11.997</v>
      </c>
      <c r="AC67">
        <v>0</v>
      </c>
      <c r="AD67">
        <v>9.1149000000000004</v>
      </c>
      <c r="AE67">
        <v>16.478852</v>
      </c>
      <c r="AF67">
        <v>8.8740000000000006</v>
      </c>
      <c r="AG67">
        <v>19.864799999999999</v>
      </c>
      <c r="AH67">
        <v>19.887</v>
      </c>
      <c r="AI67">
        <v>0</v>
      </c>
      <c r="AJ67">
        <v>0</v>
      </c>
      <c r="AK67">
        <v>26.2683</v>
      </c>
      <c r="AL67">
        <v>13.363</v>
      </c>
      <c r="AM67">
        <v>5.2786799999999996</v>
      </c>
      <c r="AN67">
        <v>0.61216000000000004</v>
      </c>
      <c r="AO67">
        <v>3.3809999999999998</v>
      </c>
      <c r="AP67">
        <v>12.169499999999999</v>
      </c>
      <c r="AQ67">
        <v>46.683</v>
      </c>
      <c r="AR67">
        <v>26.495999999999999</v>
      </c>
      <c r="AS67">
        <v>14.7972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1899.826221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326.15771000000001</v>
      </c>
      <c r="L68">
        <v>348</v>
      </c>
      <c r="M68">
        <v>92</v>
      </c>
      <c r="N68">
        <v>58.59</v>
      </c>
      <c r="O68">
        <v>123.66562500000001</v>
      </c>
      <c r="P68">
        <v>103.5</v>
      </c>
      <c r="Q68">
        <v>13.7796</v>
      </c>
      <c r="R68">
        <v>21.784300000000002</v>
      </c>
      <c r="S68">
        <v>18.590499999999999</v>
      </c>
      <c r="T68">
        <v>0</v>
      </c>
      <c r="U68">
        <v>418.77</v>
      </c>
      <c r="V68">
        <v>15.895899999999999</v>
      </c>
      <c r="W68">
        <v>45.221499999999999</v>
      </c>
      <c r="X68">
        <v>49.170099999999998</v>
      </c>
      <c r="Y68">
        <v>0</v>
      </c>
      <c r="Z68">
        <v>0</v>
      </c>
      <c r="AA68">
        <v>0</v>
      </c>
      <c r="AB68">
        <v>11.997</v>
      </c>
      <c r="AC68">
        <v>0</v>
      </c>
      <c r="AD68">
        <v>9.1149000000000004</v>
      </c>
      <c r="AE68">
        <v>16.478852</v>
      </c>
      <c r="AF68">
        <v>8.8740000000000006</v>
      </c>
      <c r="AG68">
        <v>19.864799999999999</v>
      </c>
      <c r="AH68">
        <v>19.887</v>
      </c>
      <c r="AI68">
        <v>0</v>
      </c>
      <c r="AJ68">
        <v>0</v>
      </c>
      <c r="AK68">
        <v>26.2683</v>
      </c>
      <c r="AL68">
        <v>13.363</v>
      </c>
      <c r="AM68">
        <v>5.2786799999999996</v>
      </c>
      <c r="AN68">
        <v>0.61216000000000004</v>
      </c>
      <c r="AO68">
        <v>3.3809999999999998</v>
      </c>
      <c r="AP68">
        <v>12.169499999999999</v>
      </c>
      <c r="AQ68">
        <v>46.683</v>
      </c>
      <c r="AR68">
        <v>26.495999999999999</v>
      </c>
      <c r="AS68">
        <v>14.7972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1967.3906310000002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348</v>
      </c>
      <c r="M69">
        <v>92</v>
      </c>
      <c r="N69">
        <v>58.59</v>
      </c>
      <c r="O69">
        <v>123.66562500000001</v>
      </c>
      <c r="P69">
        <v>103.5</v>
      </c>
      <c r="Q69">
        <v>13.7796</v>
      </c>
      <c r="R69">
        <v>21.784300000000002</v>
      </c>
      <c r="S69">
        <v>18.590499999999999</v>
      </c>
      <c r="T69">
        <v>0</v>
      </c>
      <c r="U69">
        <v>418.77</v>
      </c>
      <c r="V69">
        <v>15.895899999999999</v>
      </c>
      <c r="W69">
        <v>45.221499999999999</v>
      </c>
      <c r="X69">
        <v>49.170099999999998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9.1149000000000004</v>
      </c>
      <c r="AE69">
        <v>16.478852</v>
      </c>
      <c r="AF69">
        <v>8.8740000000000006</v>
      </c>
      <c r="AG69">
        <v>19.864799999999999</v>
      </c>
      <c r="AH69">
        <v>19.887</v>
      </c>
      <c r="AI69">
        <v>0</v>
      </c>
      <c r="AJ69">
        <v>0</v>
      </c>
      <c r="AK69">
        <v>26.2683</v>
      </c>
      <c r="AL69">
        <v>13.363</v>
      </c>
      <c r="AM69">
        <v>5.2786799999999996</v>
      </c>
      <c r="AN69">
        <v>0.61216000000000004</v>
      </c>
      <c r="AO69">
        <v>3.3809999999999998</v>
      </c>
      <c r="AP69">
        <v>12.169499999999999</v>
      </c>
      <c r="AQ69">
        <v>46.683</v>
      </c>
      <c r="AR69">
        <v>26.495999999999999</v>
      </c>
      <c r="AS69">
        <v>13.452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1981.4478210000002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348</v>
      </c>
      <c r="M70">
        <v>92</v>
      </c>
      <c r="N70">
        <v>58.59</v>
      </c>
      <c r="O70">
        <v>123.66562500000001</v>
      </c>
      <c r="P70">
        <v>103.5</v>
      </c>
      <c r="Q70">
        <v>13.7796</v>
      </c>
      <c r="R70">
        <v>21.784300000000002</v>
      </c>
      <c r="S70">
        <v>18.590499999999999</v>
      </c>
      <c r="T70">
        <v>0</v>
      </c>
      <c r="U70">
        <v>418.77</v>
      </c>
      <c r="V70">
        <v>15.895899999999999</v>
      </c>
      <c r="W70">
        <v>45.221499999999999</v>
      </c>
      <c r="X70">
        <v>49.170099999999998</v>
      </c>
      <c r="Y70">
        <v>0</v>
      </c>
      <c r="Z70">
        <v>0</v>
      </c>
      <c r="AA70">
        <v>10.491199999999999</v>
      </c>
      <c r="AB70">
        <v>11.997</v>
      </c>
      <c r="AC70">
        <v>0</v>
      </c>
      <c r="AD70">
        <v>9.1149000000000004</v>
      </c>
      <c r="AE70">
        <v>16.478852</v>
      </c>
      <c r="AF70">
        <v>8.8740000000000006</v>
      </c>
      <c r="AG70">
        <v>19.864799999999999</v>
      </c>
      <c r="AH70">
        <v>19.887</v>
      </c>
      <c r="AI70">
        <v>0</v>
      </c>
      <c r="AJ70">
        <v>0</v>
      </c>
      <c r="AK70">
        <v>26.2683</v>
      </c>
      <c r="AL70">
        <v>13.363</v>
      </c>
      <c r="AM70">
        <v>5.2786799999999996</v>
      </c>
      <c r="AN70">
        <v>0.61216000000000004</v>
      </c>
      <c r="AO70">
        <v>3.3809999999999998</v>
      </c>
      <c r="AP70">
        <v>12.169499999999999</v>
      </c>
      <c r="AQ70">
        <v>62.244</v>
      </c>
      <c r="AR70">
        <v>26.495999999999999</v>
      </c>
      <c r="AS70">
        <v>13.452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2007.5000210000001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306.07097599999997</v>
      </c>
      <c r="L71">
        <v>348</v>
      </c>
      <c r="M71">
        <v>92</v>
      </c>
      <c r="N71">
        <v>58.59</v>
      </c>
      <c r="O71">
        <v>123.66562500000001</v>
      </c>
      <c r="P71">
        <v>103.5</v>
      </c>
      <c r="Q71">
        <v>13.7796</v>
      </c>
      <c r="R71">
        <v>17.059100000000001</v>
      </c>
      <c r="S71">
        <v>18.590499999999999</v>
      </c>
      <c r="T71">
        <v>0</v>
      </c>
      <c r="U71">
        <v>418.77</v>
      </c>
      <c r="V71">
        <v>11.523999999999999</v>
      </c>
      <c r="W71">
        <v>35.138599999999997</v>
      </c>
      <c r="X71">
        <v>44.084699999999998</v>
      </c>
      <c r="Y71">
        <v>0</v>
      </c>
      <c r="Z71">
        <v>0</v>
      </c>
      <c r="AA71">
        <v>13.3194</v>
      </c>
      <c r="AB71">
        <v>11.997</v>
      </c>
      <c r="AC71">
        <v>0</v>
      </c>
      <c r="AD71">
        <v>9.1149000000000004</v>
      </c>
      <c r="AE71">
        <v>16.478852</v>
      </c>
      <c r="AF71">
        <v>8.8740000000000006</v>
      </c>
      <c r="AG71">
        <v>19.864799999999999</v>
      </c>
      <c r="AH71">
        <v>19.887</v>
      </c>
      <c r="AI71">
        <v>0</v>
      </c>
      <c r="AJ71">
        <v>0</v>
      </c>
      <c r="AK71">
        <v>26.2683</v>
      </c>
      <c r="AL71">
        <v>13.363</v>
      </c>
      <c r="AM71">
        <v>5.2786799999999996</v>
      </c>
      <c r="AN71">
        <v>0.61216000000000004</v>
      </c>
      <c r="AO71">
        <v>3.3809999999999998</v>
      </c>
      <c r="AP71">
        <v>6.6612</v>
      </c>
      <c r="AQ71">
        <v>62.244</v>
      </c>
      <c r="AR71">
        <v>16.559999999999999</v>
      </c>
      <c r="AS71">
        <v>13.452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1936.1293969999997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306.27000199999998</v>
      </c>
      <c r="L72">
        <v>348</v>
      </c>
      <c r="M72">
        <v>92</v>
      </c>
      <c r="N72">
        <v>58.59</v>
      </c>
      <c r="O72">
        <v>123.66562500000001</v>
      </c>
      <c r="P72">
        <v>103.5</v>
      </c>
      <c r="Q72">
        <v>13.7796</v>
      </c>
      <c r="R72">
        <v>17.059100000000001</v>
      </c>
      <c r="S72">
        <v>18.590499999999999</v>
      </c>
      <c r="T72">
        <v>0</v>
      </c>
      <c r="U72">
        <v>418.77</v>
      </c>
      <c r="V72">
        <v>11.523999999999999</v>
      </c>
      <c r="W72">
        <v>35.138599999999997</v>
      </c>
      <c r="X72">
        <v>44.084699999999998</v>
      </c>
      <c r="Y72">
        <v>0</v>
      </c>
      <c r="Z72">
        <v>0</v>
      </c>
      <c r="AA72">
        <v>28.09872</v>
      </c>
      <c r="AB72">
        <v>11.997</v>
      </c>
      <c r="AC72">
        <v>0</v>
      </c>
      <c r="AD72">
        <v>9.1149000000000004</v>
      </c>
      <c r="AE72">
        <v>16.478852</v>
      </c>
      <c r="AF72">
        <v>8.8740000000000006</v>
      </c>
      <c r="AG72">
        <v>19.864799999999999</v>
      </c>
      <c r="AH72">
        <v>42.615000000000002</v>
      </c>
      <c r="AI72">
        <v>0</v>
      </c>
      <c r="AJ72">
        <v>0</v>
      </c>
      <c r="AK72">
        <v>26.2683</v>
      </c>
      <c r="AL72">
        <v>13.363</v>
      </c>
      <c r="AM72">
        <v>10.557359999999999</v>
      </c>
      <c r="AN72">
        <v>0.61216000000000004</v>
      </c>
      <c r="AO72">
        <v>3.3809999999999998</v>
      </c>
      <c r="AP72">
        <v>6.6612</v>
      </c>
      <c r="AQ72">
        <v>62.244</v>
      </c>
      <c r="AR72">
        <v>16.559999999999999</v>
      </c>
      <c r="AS72">
        <v>13.452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1980.114423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338.39102600000001</v>
      </c>
      <c r="L73">
        <v>412</v>
      </c>
      <c r="M73">
        <v>92</v>
      </c>
      <c r="N73">
        <v>58.59</v>
      </c>
      <c r="O73">
        <v>123.66562500000001</v>
      </c>
      <c r="P73">
        <v>103.5</v>
      </c>
      <c r="Q73">
        <v>13.7796</v>
      </c>
      <c r="R73">
        <v>22.365414000000001</v>
      </c>
      <c r="S73">
        <v>18.590499999999999</v>
      </c>
      <c r="T73">
        <v>0</v>
      </c>
      <c r="U73">
        <v>418.77</v>
      </c>
      <c r="V73">
        <v>17.884</v>
      </c>
      <c r="W73">
        <v>45.012099999999997</v>
      </c>
      <c r="X73">
        <v>49.167586999999997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16.478852</v>
      </c>
      <c r="AF73">
        <v>8.8740000000000006</v>
      </c>
      <c r="AG73">
        <v>19.864799999999999</v>
      </c>
      <c r="AH73">
        <v>66.290000000000006</v>
      </c>
      <c r="AI73">
        <v>3.819</v>
      </c>
      <c r="AJ73">
        <v>0</v>
      </c>
      <c r="AK73">
        <v>26.2683</v>
      </c>
      <c r="AL73">
        <v>13.363</v>
      </c>
      <c r="AM73">
        <v>10.557359999999999</v>
      </c>
      <c r="AN73">
        <v>0.61216000000000004</v>
      </c>
      <c r="AO73">
        <v>3.3809999999999998</v>
      </c>
      <c r="AP73">
        <v>6.6612</v>
      </c>
      <c r="AQ73">
        <v>62.244</v>
      </c>
      <c r="AR73">
        <v>16.559999999999999</v>
      </c>
      <c r="AS73">
        <v>13.452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2132.3521479999999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412</v>
      </c>
      <c r="M74">
        <v>92</v>
      </c>
      <c r="N74">
        <v>58.59</v>
      </c>
      <c r="O74">
        <v>123.66562500000001</v>
      </c>
      <c r="P74">
        <v>103.5</v>
      </c>
      <c r="Q74">
        <v>13.7796</v>
      </c>
      <c r="R74">
        <v>25.177499999999998</v>
      </c>
      <c r="S74">
        <v>18.590499999999999</v>
      </c>
      <c r="T74">
        <v>0</v>
      </c>
      <c r="U74">
        <v>418.77</v>
      </c>
      <c r="V74">
        <v>17.884</v>
      </c>
      <c r="W74">
        <v>45.012099999999997</v>
      </c>
      <c r="X74">
        <v>49.170099999999998</v>
      </c>
      <c r="Y74">
        <v>0</v>
      </c>
      <c r="Z74">
        <v>0</v>
      </c>
      <c r="AA74">
        <v>42.14808</v>
      </c>
      <c r="AB74">
        <v>11.997</v>
      </c>
      <c r="AC74">
        <v>0</v>
      </c>
      <c r="AD74">
        <v>18.229800000000001</v>
      </c>
      <c r="AE74">
        <v>16.478852</v>
      </c>
      <c r="AF74">
        <v>17.748000000000001</v>
      </c>
      <c r="AG74">
        <v>19.864799999999999</v>
      </c>
      <c r="AH74">
        <v>85.23</v>
      </c>
      <c r="AI74">
        <v>16.350411999999999</v>
      </c>
      <c r="AJ74">
        <v>0</v>
      </c>
      <c r="AK74">
        <v>26.2683</v>
      </c>
      <c r="AL74">
        <v>13.363</v>
      </c>
      <c r="AM74">
        <v>15.804048</v>
      </c>
      <c r="AN74">
        <v>0.61216000000000004</v>
      </c>
      <c r="AO74">
        <v>3.3809999999999998</v>
      </c>
      <c r="AP74">
        <v>6.6612</v>
      </c>
      <c r="AQ74">
        <v>62.244</v>
      </c>
      <c r="AR74">
        <v>16.559999999999999</v>
      </c>
      <c r="AS74">
        <v>13.452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2210.0921810000004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341.53382599999998</v>
      </c>
      <c r="L75">
        <v>405</v>
      </c>
      <c r="M75">
        <v>92</v>
      </c>
      <c r="N75">
        <v>58.59</v>
      </c>
      <c r="O75">
        <v>123.66562500000001</v>
      </c>
      <c r="P75">
        <v>103.5</v>
      </c>
      <c r="Q75">
        <v>13.7796</v>
      </c>
      <c r="R75">
        <v>25.177499999999998</v>
      </c>
      <c r="S75">
        <v>18.590499999999999</v>
      </c>
      <c r="T75">
        <v>0</v>
      </c>
      <c r="U75">
        <v>418.77</v>
      </c>
      <c r="V75">
        <v>17.884</v>
      </c>
      <c r="W75">
        <v>45.012099999999997</v>
      </c>
      <c r="X75">
        <v>49.170099999999998</v>
      </c>
      <c r="Y75">
        <v>0</v>
      </c>
      <c r="Z75">
        <v>0</v>
      </c>
      <c r="AA75">
        <v>42.14808</v>
      </c>
      <c r="AB75">
        <v>26.260100000000001</v>
      </c>
      <c r="AC75">
        <v>9.6778399999999998</v>
      </c>
      <c r="AD75">
        <v>27.3447</v>
      </c>
      <c r="AE75">
        <v>49.436556000000003</v>
      </c>
      <c r="AF75">
        <v>26.622</v>
      </c>
      <c r="AG75">
        <v>19.864799999999999</v>
      </c>
      <c r="AH75">
        <v>113.64</v>
      </c>
      <c r="AI75">
        <v>32.700823999999997</v>
      </c>
      <c r="AJ75">
        <v>0</v>
      </c>
      <c r="AK75">
        <v>26.2683</v>
      </c>
      <c r="AL75">
        <v>13.363</v>
      </c>
      <c r="AM75">
        <v>15.804048</v>
      </c>
      <c r="AN75">
        <v>0.61216000000000004</v>
      </c>
      <c r="AO75">
        <v>3.3809999999999998</v>
      </c>
      <c r="AP75">
        <v>6.6612</v>
      </c>
      <c r="AQ75">
        <v>62.244</v>
      </c>
      <c r="AR75">
        <v>16.559999999999999</v>
      </c>
      <c r="AS75">
        <v>13.452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2326.7138630000009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341.48320000000001</v>
      </c>
      <c r="L76">
        <v>405</v>
      </c>
      <c r="M76">
        <v>92</v>
      </c>
      <c r="N76">
        <v>58.59</v>
      </c>
      <c r="O76">
        <v>123.66562500000001</v>
      </c>
      <c r="P76">
        <v>103.5</v>
      </c>
      <c r="Q76">
        <v>13.7796</v>
      </c>
      <c r="R76">
        <v>25.177499999999998</v>
      </c>
      <c r="S76">
        <v>18.590499999999999</v>
      </c>
      <c r="T76">
        <v>0</v>
      </c>
      <c r="U76">
        <v>418.77</v>
      </c>
      <c r="V76">
        <v>17.884</v>
      </c>
      <c r="W76">
        <v>45.012099999999997</v>
      </c>
      <c r="X76">
        <v>49.170099999999998</v>
      </c>
      <c r="Y76">
        <v>0</v>
      </c>
      <c r="Z76">
        <v>19.5624</v>
      </c>
      <c r="AA76">
        <v>42.14808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39.44</v>
      </c>
      <c r="AG76">
        <v>19.864799999999999</v>
      </c>
      <c r="AH76">
        <v>140.34540000000001</v>
      </c>
      <c r="AI76">
        <v>32.700823999999997</v>
      </c>
      <c r="AJ76">
        <v>0</v>
      </c>
      <c r="AK76">
        <v>26.2683</v>
      </c>
      <c r="AL76">
        <v>24.402000000000001</v>
      </c>
      <c r="AM76">
        <v>15.804048</v>
      </c>
      <c r="AN76">
        <v>0.61216000000000004</v>
      </c>
      <c r="AO76">
        <v>3.3809999999999998</v>
      </c>
      <c r="AP76">
        <v>6.6612</v>
      </c>
      <c r="AQ76">
        <v>62.244</v>
      </c>
      <c r="AR76">
        <v>16.559999999999999</v>
      </c>
      <c r="AS76">
        <v>13.452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2429.9344420000007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341.48320000000001</v>
      </c>
      <c r="L77">
        <v>405</v>
      </c>
      <c r="M77">
        <v>92</v>
      </c>
      <c r="N77">
        <v>58.59</v>
      </c>
      <c r="O77">
        <v>123.66562500000001</v>
      </c>
      <c r="P77">
        <v>103.5</v>
      </c>
      <c r="Q77">
        <v>13.7796</v>
      </c>
      <c r="R77">
        <v>25.177499999999998</v>
      </c>
      <c r="S77">
        <v>18.590499999999999</v>
      </c>
      <c r="T77">
        <v>0</v>
      </c>
      <c r="U77">
        <v>418.77</v>
      </c>
      <c r="V77">
        <v>17.884</v>
      </c>
      <c r="W77">
        <v>45.012099999999997</v>
      </c>
      <c r="X77">
        <v>49.170099999999998</v>
      </c>
      <c r="Y77">
        <v>0</v>
      </c>
      <c r="Z77">
        <v>19.5624</v>
      </c>
      <c r="AA77">
        <v>42.14808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39.44</v>
      </c>
      <c r="AG77">
        <v>19.864799999999999</v>
      </c>
      <c r="AH77">
        <v>140.34540000000001</v>
      </c>
      <c r="AI77">
        <v>32.700823999999997</v>
      </c>
      <c r="AJ77">
        <v>0</v>
      </c>
      <c r="AK77">
        <v>26.2683</v>
      </c>
      <c r="AL77">
        <v>70.882000000000005</v>
      </c>
      <c r="AM77">
        <v>15.804048</v>
      </c>
      <c r="AN77">
        <v>0.61216000000000004</v>
      </c>
      <c r="AO77">
        <v>3.3809999999999998</v>
      </c>
      <c r="AP77">
        <v>6.6612</v>
      </c>
      <c r="AQ77">
        <v>62.244</v>
      </c>
      <c r="AR77">
        <v>16.559999999999999</v>
      </c>
      <c r="AS77">
        <v>13.452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2474.4144420000007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341.48320000000001</v>
      </c>
      <c r="L78">
        <v>405</v>
      </c>
      <c r="M78">
        <v>92</v>
      </c>
      <c r="N78">
        <v>58.59</v>
      </c>
      <c r="O78">
        <v>123.66562500000001</v>
      </c>
      <c r="P78">
        <v>103.5</v>
      </c>
      <c r="Q78">
        <v>13.7796</v>
      </c>
      <c r="R78">
        <v>25.177499999999998</v>
      </c>
      <c r="S78">
        <v>18.590499999999999</v>
      </c>
      <c r="T78">
        <v>0</v>
      </c>
      <c r="U78">
        <v>418.77</v>
      </c>
      <c r="V78">
        <v>17.884</v>
      </c>
      <c r="W78">
        <v>45.012099999999997</v>
      </c>
      <c r="X78">
        <v>49.170099999999998</v>
      </c>
      <c r="Y78">
        <v>0</v>
      </c>
      <c r="Z78">
        <v>19.5624</v>
      </c>
      <c r="AA78">
        <v>42.14808</v>
      </c>
      <c r="AB78">
        <v>39.510120000000001</v>
      </c>
      <c r="AC78">
        <v>19.374780999999999</v>
      </c>
      <c r="AD78">
        <v>36.544144000000003</v>
      </c>
      <c r="AE78">
        <v>49.436556000000003</v>
      </c>
      <c r="AF78">
        <v>39.44</v>
      </c>
      <c r="AG78">
        <v>19.864799999999999</v>
      </c>
      <c r="AH78">
        <v>140.34540000000001</v>
      </c>
      <c r="AI78">
        <v>32.700823999999997</v>
      </c>
      <c r="AJ78">
        <v>0</v>
      </c>
      <c r="AK78">
        <v>26.2683</v>
      </c>
      <c r="AL78">
        <v>70.882000000000005</v>
      </c>
      <c r="AM78">
        <v>15.804048</v>
      </c>
      <c r="AN78">
        <v>0.61216000000000004</v>
      </c>
      <c r="AO78">
        <v>3.3809999999999998</v>
      </c>
      <c r="AP78">
        <v>6.6612</v>
      </c>
      <c r="AQ78">
        <v>62.244</v>
      </c>
      <c r="AR78">
        <v>16.559999999999999</v>
      </c>
      <c r="AS78">
        <v>13.452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2474.4144420000007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341.48320000000001</v>
      </c>
      <c r="L79">
        <v>381</v>
      </c>
      <c r="M79">
        <v>92</v>
      </c>
      <c r="N79">
        <v>58.59</v>
      </c>
      <c r="O79">
        <v>123.66562500000001</v>
      </c>
      <c r="P79">
        <v>103.5</v>
      </c>
      <c r="Q79">
        <v>13.7796</v>
      </c>
      <c r="R79">
        <v>25.177499999999998</v>
      </c>
      <c r="S79">
        <v>18.590499999999999</v>
      </c>
      <c r="T79">
        <v>0</v>
      </c>
      <c r="U79">
        <v>418.77</v>
      </c>
      <c r="V79">
        <v>17.884</v>
      </c>
      <c r="W79">
        <v>45.012099999999997</v>
      </c>
      <c r="X79">
        <v>49.170099999999998</v>
      </c>
      <c r="Y79">
        <v>0</v>
      </c>
      <c r="Z79">
        <v>19.5624</v>
      </c>
      <c r="AA79">
        <v>42.14808</v>
      </c>
      <c r="AB79">
        <v>39.510120000000001</v>
      </c>
      <c r="AC79">
        <v>19.374780999999999</v>
      </c>
      <c r="AD79">
        <v>36.544144000000003</v>
      </c>
      <c r="AE79">
        <v>49.436556000000003</v>
      </c>
      <c r="AF79">
        <v>39.44</v>
      </c>
      <c r="AG79">
        <v>19.864799999999999</v>
      </c>
      <c r="AH79">
        <v>140.34540000000001</v>
      </c>
      <c r="AI79">
        <v>16.350411999999999</v>
      </c>
      <c r="AJ79">
        <v>0</v>
      </c>
      <c r="AK79">
        <v>26.2683</v>
      </c>
      <c r="AL79">
        <v>70.882000000000005</v>
      </c>
      <c r="AM79">
        <v>15.804048</v>
      </c>
      <c r="AN79">
        <v>0.61216000000000004</v>
      </c>
      <c r="AO79">
        <v>3.3809999999999998</v>
      </c>
      <c r="AP79">
        <v>6.6612</v>
      </c>
      <c r="AQ79">
        <v>62.244</v>
      </c>
      <c r="AR79">
        <v>26.495999999999999</v>
      </c>
      <c r="AS79">
        <v>14.7972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2444.3452300000004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309.48320000000001</v>
      </c>
      <c r="L80">
        <v>381</v>
      </c>
      <c r="M80">
        <v>92</v>
      </c>
      <c r="N80">
        <v>58.59</v>
      </c>
      <c r="O80">
        <v>123.66562500000001</v>
      </c>
      <c r="P80">
        <v>103.5</v>
      </c>
      <c r="Q80">
        <v>13.7796</v>
      </c>
      <c r="R80">
        <v>21.784300000000002</v>
      </c>
      <c r="S80">
        <v>18.590499999999999</v>
      </c>
      <c r="T80">
        <v>0</v>
      </c>
      <c r="U80">
        <v>418.77</v>
      </c>
      <c r="V80">
        <v>17.884</v>
      </c>
      <c r="W80">
        <v>45.012099999999997</v>
      </c>
      <c r="X80">
        <v>49.170099999999998</v>
      </c>
      <c r="Y80">
        <v>0</v>
      </c>
      <c r="Z80">
        <v>19.5624</v>
      </c>
      <c r="AA80">
        <v>42.14808</v>
      </c>
      <c r="AB80">
        <v>39.510120000000001</v>
      </c>
      <c r="AC80">
        <v>19.374780999999999</v>
      </c>
      <c r="AD80">
        <v>36.544144000000003</v>
      </c>
      <c r="AE80">
        <v>49.436556000000003</v>
      </c>
      <c r="AF80">
        <v>39.44</v>
      </c>
      <c r="AG80">
        <v>19.864799999999999</v>
      </c>
      <c r="AH80">
        <v>140.34540000000001</v>
      </c>
      <c r="AI80">
        <v>3.1825000000000001</v>
      </c>
      <c r="AJ80">
        <v>0</v>
      </c>
      <c r="AK80">
        <v>26.2683</v>
      </c>
      <c r="AL80">
        <v>70.882000000000005</v>
      </c>
      <c r="AM80">
        <v>15.804048</v>
      </c>
      <c r="AN80">
        <v>0.61216000000000004</v>
      </c>
      <c r="AO80">
        <v>3.3809999999999998</v>
      </c>
      <c r="AP80">
        <v>6.6612</v>
      </c>
      <c r="AQ80">
        <v>62.244</v>
      </c>
      <c r="AR80">
        <v>26.495999999999999</v>
      </c>
      <c r="AS80">
        <v>14.7972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2395.7841180000005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324.80380000000002</v>
      </c>
      <c r="L81">
        <v>349</v>
      </c>
      <c r="M81">
        <v>92</v>
      </c>
      <c r="N81">
        <v>58.59</v>
      </c>
      <c r="O81">
        <v>123.66562500000001</v>
      </c>
      <c r="P81">
        <v>103.5</v>
      </c>
      <c r="Q81">
        <v>13.7796</v>
      </c>
      <c r="R81">
        <v>15.364171000000001</v>
      </c>
      <c r="S81">
        <v>18.590499999999999</v>
      </c>
      <c r="T81">
        <v>0</v>
      </c>
      <c r="U81">
        <v>418.77</v>
      </c>
      <c r="V81">
        <v>17.884</v>
      </c>
      <c r="W81">
        <v>45.012099999999997</v>
      </c>
      <c r="X81">
        <v>49.170099999999998</v>
      </c>
      <c r="Y81">
        <v>0</v>
      </c>
      <c r="Z81">
        <v>19.5624</v>
      </c>
      <c r="AA81">
        <v>42.14808</v>
      </c>
      <c r="AB81">
        <v>39.510120000000001</v>
      </c>
      <c r="AC81">
        <v>19.374780999999999</v>
      </c>
      <c r="AD81">
        <v>36.544144000000003</v>
      </c>
      <c r="AE81">
        <v>49.436556000000003</v>
      </c>
      <c r="AF81">
        <v>39.44</v>
      </c>
      <c r="AG81">
        <v>19.864799999999999</v>
      </c>
      <c r="AH81">
        <v>140.34540000000001</v>
      </c>
      <c r="AI81">
        <v>0</v>
      </c>
      <c r="AJ81">
        <v>0</v>
      </c>
      <c r="AK81">
        <v>26.2683</v>
      </c>
      <c r="AL81">
        <v>24.402000000000001</v>
      </c>
      <c r="AM81">
        <v>15.804048</v>
      </c>
      <c r="AN81">
        <v>0.61216000000000004</v>
      </c>
      <c r="AO81">
        <v>3.3809999999999998</v>
      </c>
      <c r="AP81">
        <v>6.6612</v>
      </c>
      <c r="AQ81">
        <v>62.244</v>
      </c>
      <c r="AR81">
        <v>26.495999999999999</v>
      </c>
      <c r="AS81">
        <v>14.7972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2321.0220890000001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314.80380000000002</v>
      </c>
      <c r="L82">
        <v>349</v>
      </c>
      <c r="M82">
        <v>92</v>
      </c>
      <c r="N82">
        <v>58.59</v>
      </c>
      <c r="O82">
        <v>123.66562500000001</v>
      </c>
      <c r="P82">
        <v>103.5</v>
      </c>
      <c r="Q82">
        <v>13.7796</v>
      </c>
      <c r="R82">
        <v>14.059100000000001</v>
      </c>
      <c r="S82">
        <v>18.590499999999999</v>
      </c>
      <c r="T82">
        <v>0</v>
      </c>
      <c r="U82">
        <v>418.77</v>
      </c>
      <c r="V82">
        <v>12.963656</v>
      </c>
      <c r="W82">
        <v>33.138599999999997</v>
      </c>
      <c r="X82">
        <v>44.084699999999998</v>
      </c>
      <c r="Y82">
        <v>0</v>
      </c>
      <c r="Z82">
        <v>6.5208000000000004</v>
      </c>
      <c r="AA82">
        <v>42.14808</v>
      </c>
      <c r="AB82">
        <v>39.510120000000001</v>
      </c>
      <c r="AC82">
        <v>19.374780999999999</v>
      </c>
      <c r="AD82">
        <v>36.544144000000003</v>
      </c>
      <c r="AE82">
        <v>49.436556000000003</v>
      </c>
      <c r="AF82">
        <v>39.44</v>
      </c>
      <c r="AG82">
        <v>19.864799999999999</v>
      </c>
      <c r="AH82">
        <v>140.34540000000001</v>
      </c>
      <c r="AI82">
        <v>0</v>
      </c>
      <c r="AJ82">
        <v>0</v>
      </c>
      <c r="AK82">
        <v>26.2683</v>
      </c>
      <c r="AL82">
        <v>13.363</v>
      </c>
      <c r="AM82">
        <v>15.804048</v>
      </c>
      <c r="AN82">
        <v>0.61216000000000004</v>
      </c>
      <c r="AO82">
        <v>3.3809999999999998</v>
      </c>
      <c r="AP82">
        <v>6.6612</v>
      </c>
      <c r="AQ82">
        <v>62.244</v>
      </c>
      <c r="AR82">
        <v>26.495999999999999</v>
      </c>
      <c r="AS82">
        <v>14.7972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2264.7571739999998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294.80380000000002</v>
      </c>
      <c r="L83">
        <v>348.27</v>
      </c>
      <c r="M83">
        <v>92</v>
      </c>
      <c r="N83">
        <v>58.59</v>
      </c>
      <c r="O83">
        <v>123.66562500000001</v>
      </c>
      <c r="P83">
        <v>103.5</v>
      </c>
      <c r="Q83">
        <v>13.7796</v>
      </c>
      <c r="R83">
        <v>14.059100000000001</v>
      </c>
      <c r="S83">
        <v>18.590499999999999</v>
      </c>
      <c r="T83">
        <v>0</v>
      </c>
      <c r="U83">
        <v>418.77</v>
      </c>
      <c r="V83">
        <v>11.523999999999999</v>
      </c>
      <c r="W83">
        <v>33.138599999999997</v>
      </c>
      <c r="X83">
        <v>44.084699999999998</v>
      </c>
      <c r="Y83">
        <v>0</v>
      </c>
      <c r="Z83">
        <v>6.5208000000000004</v>
      </c>
      <c r="AA83">
        <v>42.14808</v>
      </c>
      <c r="AB83">
        <v>39.510120000000001</v>
      </c>
      <c r="AC83">
        <v>19.374780999999999</v>
      </c>
      <c r="AD83">
        <v>36.544144000000003</v>
      </c>
      <c r="AE83">
        <v>49.436556000000003</v>
      </c>
      <c r="AF83">
        <v>39.44</v>
      </c>
      <c r="AG83">
        <v>19.864799999999999</v>
      </c>
      <c r="AH83">
        <v>140.34540000000001</v>
      </c>
      <c r="AI83">
        <v>0</v>
      </c>
      <c r="AJ83">
        <v>0</v>
      </c>
      <c r="AK83">
        <v>26.2683</v>
      </c>
      <c r="AL83">
        <v>13.363</v>
      </c>
      <c r="AM83">
        <v>15.804048</v>
      </c>
      <c r="AN83">
        <v>0.61216000000000004</v>
      </c>
      <c r="AO83">
        <v>3.3809999999999998</v>
      </c>
      <c r="AP83">
        <v>6.6612</v>
      </c>
      <c r="AQ83">
        <v>62.244</v>
      </c>
      <c r="AR83">
        <v>26.495999999999999</v>
      </c>
      <c r="AS83">
        <v>14.7972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2239.5875179999998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299.48320000000001</v>
      </c>
      <c r="L84">
        <v>380.27</v>
      </c>
      <c r="M84">
        <v>92</v>
      </c>
      <c r="N84">
        <v>58.59</v>
      </c>
      <c r="O84">
        <v>123.66562500000001</v>
      </c>
      <c r="P84">
        <v>103.5</v>
      </c>
      <c r="Q84">
        <v>13.7796</v>
      </c>
      <c r="R84">
        <v>21.784300000000002</v>
      </c>
      <c r="S84">
        <v>18.590499999999999</v>
      </c>
      <c r="T84">
        <v>0</v>
      </c>
      <c r="U84">
        <v>418.77</v>
      </c>
      <c r="V84">
        <v>15.976791</v>
      </c>
      <c r="W84">
        <v>33.138599999999997</v>
      </c>
      <c r="X84">
        <v>49.170099999999998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32.957704</v>
      </c>
      <c r="AF84">
        <v>26.622</v>
      </c>
      <c r="AG84">
        <v>19.864799999999999</v>
      </c>
      <c r="AH84">
        <v>104.17</v>
      </c>
      <c r="AI84">
        <v>0</v>
      </c>
      <c r="AJ84">
        <v>0</v>
      </c>
      <c r="AK84">
        <v>26.2683</v>
      </c>
      <c r="AL84">
        <v>13.363</v>
      </c>
      <c r="AM84">
        <v>15.804048</v>
      </c>
      <c r="AN84">
        <v>0.61216000000000004</v>
      </c>
      <c r="AO84">
        <v>3.3809999999999998</v>
      </c>
      <c r="AP84">
        <v>6.6612</v>
      </c>
      <c r="AQ84">
        <v>62.244</v>
      </c>
      <c r="AR84">
        <v>26.495999999999999</v>
      </c>
      <c r="AS84">
        <v>14.7972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2185.591512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299.48320000000001</v>
      </c>
      <c r="L85">
        <v>380.27</v>
      </c>
      <c r="M85">
        <v>92</v>
      </c>
      <c r="N85">
        <v>58.59</v>
      </c>
      <c r="O85">
        <v>123.66562500000001</v>
      </c>
      <c r="P85">
        <v>103.5</v>
      </c>
      <c r="Q85">
        <v>13.7796</v>
      </c>
      <c r="R85">
        <v>21.784300000000002</v>
      </c>
      <c r="S85">
        <v>18.590499999999999</v>
      </c>
      <c r="T85">
        <v>0</v>
      </c>
      <c r="U85">
        <v>418.77</v>
      </c>
      <c r="V85">
        <v>17.884</v>
      </c>
      <c r="W85">
        <v>45.012099999999997</v>
      </c>
      <c r="X85">
        <v>49.170099999999998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32.957704</v>
      </c>
      <c r="AF85">
        <v>26.622</v>
      </c>
      <c r="AG85">
        <v>19.864799999999999</v>
      </c>
      <c r="AH85">
        <v>85.23</v>
      </c>
      <c r="AI85">
        <v>0</v>
      </c>
      <c r="AJ85">
        <v>0</v>
      </c>
      <c r="AK85">
        <v>26.2683</v>
      </c>
      <c r="AL85">
        <v>13.363</v>
      </c>
      <c r="AM85">
        <v>10.557359999999999</v>
      </c>
      <c r="AN85">
        <v>0.61216000000000004</v>
      </c>
      <c r="AO85">
        <v>3.3809999999999998</v>
      </c>
      <c r="AP85">
        <v>6.6612</v>
      </c>
      <c r="AQ85">
        <v>62.244</v>
      </c>
      <c r="AR85">
        <v>26.495999999999999</v>
      </c>
      <c r="AS85">
        <v>17.4876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2146.913153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299.48320000000001</v>
      </c>
      <c r="L86">
        <v>380.27</v>
      </c>
      <c r="M86">
        <v>92</v>
      </c>
      <c r="N86">
        <v>58.59</v>
      </c>
      <c r="O86">
        <v>123.66562500000001</v>
      </c>
      <c r="P86">
        <v>103.5</v>
      </c>
      <c r="Q86">
        <v>13.7796</v>
      </c>
      <c r="R86">
        <v>21.784300000000002</v>
      </c>
      <c r="S86">
        <v>18.590499999999999</v>
      </c>
      <c r="T86">
        <v>0</v>
      </c>
      <c r="U86">
        <v>418.77</v>
      </c>
      <c r="V86">
        <v>17.884</v>
      </c>
      <c r="W86">
        <v>45.012099999999997</v>
      </c>
      <c r="X86">
        <v>49.170099999999998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9.1149000000000004</v>
      </c>
      <c r="AE86">
        <v>32.957704</v>
      </c>
      <c r="AF86">
        <v>26.622</v>
      </c>
      <c r="AG86">
        <v>19.864799999999999</v>
      </c>
      <c r="AH86">
        <v>61.555</v>
      </c>
      <c r="AI86">
        <v>0</v>
      </c>
      <c r="AJ86">
        <v>0</v>
      </c>
      <c r="AK86">
        <v>26.2683</v>
      </c>
      <c r="AL86">
        <v>13.363</v>
      </c>
      <c r="AM86">
        <v>10.557359999999999</v>
      </c>
      <c r="AN86">
        <v>0.61216000000000004</v>
      </c>
      <c r="AO86">
        <v>3.3809999999999998</v>
      </c>
      <c r="AP86">
        <v>6.6612</v>
      </c>
      <c r="AQ86">
        <v>62.244</v>
      </c>
      <c r="AR86">
        <v>26.495999999999999</v>
      </c>
      <c r="AS86">
        <v>17.4876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2095.8465729999998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334.88319999999999</v>
      </c>
      <c r="L87">
        <v>396</v>
      </c>
      <c r="M87">
        <v>92</v>
      </c>
      <c r="N87">
        <v>58.59</v>
      </c>
      <c r="O87">
        <v>123.66562500000001</v>
      </c>
      <c r="P87">
        <v>103.5</v>
      </c>
      <c r="Q87">
        <v>13.7796</v>
      </c>
      <c r="R87">
        <v>25.167961999999999</v>
      </c>
      <c r="S87">
        <v>18.590499999999999</v>
      </c>
      <c r="T87">
        <v>0</v>
      </c>
      <c r="U87">
        <v>418.77</v>
      </c>
      <c r="V87">
        <v>17.884</v>
      </c>
      <c r="W87">
        <v>45.012099999999997</v>
      </c>
      <c r="X87">
        <v>49.170099999999998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32.957704</v>
      </c>
      <c r="AF87">
        <v>26.622</v>
      </c>
      <c r="AG87">
        <v>19.864799999999999</v>
      </c>
      <c r="AH87">
        <v>45.456000000000003</v>
      </c>
      <c r="AI87">
        <v>0</v>
      </c>
      <c r="AJ87">
        <v>0</v>
      </c>
      <c r="AK87">
        <v>26.2683</v>
      </c>
      <c r="AL87">
        <v>13.363</v>
      </c>
      <c r="AM87">
        <v>10.557359999999999</v>
      </c>
      <c r="AN87">
        <v>0.61216000000000004</v>
      </c>
      <c r="AO87">
        <v>3.3809999999999998</v>
      </c>
      <c r="AP87">
        <v>6.6612</v>
      </c>
      <c r="AQ87">
        <v>62.244</v>
      </c>
      <c r="AR87">
        <v>26.495999999999999</v>
      </c>
      <c r="AS87">
        <v>17.4876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2116.1455150000002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341.48320000000001</v>
      </c>
      <c r="L88">
        <v>396</v>
      </c>
      <c r="M88">
        <v>92</v>
      </c>
      <c r="N88">
        <v>58.59</v>
      </c>
      <c r="O88">
        <v>123.66562500000001</v>
      </c>
      <c r="P88">
        <v>103.5</v>
      </c>
      <c r="Q88">
        <v>13.7796</v>
      </c>
      <c r="R88">
        <v>25.177499999999998</v>
      </c>
      <c r="S88">
        <v>18.590499999999999</v>
      </c>
      <c r="T88">
        <v>0</v>
      </c>
      <c r="U88">
        <v>418.77</v>
      </c>
      <c r="V88">
        <v>17.884</v>
      </c>
      <c r="W88">
        <v>45.012099999999997</v>
      </c>
      <c r="X88">
        <v>49.170099999999998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9.1149000000000004</v>
      </c>
      <c r="AE88">
        <v>32.957704</v>
      </c>
      <c r="AF88">
        <v>17.748000000000001</v>
      </c>
      <c r="AG88">
        <v>19.864799999999999</v>
      </c>
      <c r="AH88">
        <v>45.456000000000003</v>
      </c>
      <c r="AI88">
        <v>0</v>
      </c>
      <c r="AJ88">
        <v>0</v>
      </c>
      <c r="AK88">
        <v>26.2683</v>
      </c>
      <c r="AL88">
        <v>13.363</v>
      </c>
      <c r="AM88">
        <v>5.2786799999999996</v>
      </c>
      <c r="AN88">
        <v>0.61216000000000004</v>
      </c>
      <c r="AO88">
        <v>3.3809999999999998</v>
      </c>
      <c r="AP88">
        <v>6.6612</v>
      </c>
      <c r="AQ88">
        <v>62.244</v>
      </c>
      <c r="AR88">
        <v>26.495999999999999</v>
      </c>
      <c r="AS88">
        <v>17.4876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2107.6023729999997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341.48320000000001</v>
      </c>
      <c r="L89">
        <v>380</v>
      </c>
      <c r="M89">
        <v>92</v>
      </c>
      <c r="N89">
        <v>58.59</v>
      </c>
      <c r="O89">
        <v>123.66562500000001</v>
      </c>
      <c r="P89">
        <v>103.5</v>
      </c>
      <c r="Q89">
        <v>13.7796</v>
      </c>
      <c r="R89">
        <v>25.177499999999998</v>
      </c>
      <c r="S89">
        <v>18.590499999999999</v>
      </c>
      <c r="T89">
        <v>0</v>
      </c>
      <c r="U89">
        <v>418.77</v>
      </c>
      <c r="V89">
        <v>17.884</v>
      </c>
      <c r="W89">
        <v>45.012099999999997</v>
      </c>
      <c r="X89">
        <v>49.170099999999998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9.1149000000000004</v>
      </c>
      <c r="AE89">
        <v>32.957704</v>
      </c>
      <c r="AF89">
        <v>17.748000000000001</v>
      </c>
      <c r="AG89">
        <v>19.864799999999999</v>
      </c>
      <c r="AH89">
        <v>45.456000000000003</v>
      </c>
      <c r="AI89">
        <v>0</v>
      </c>
      <c r="AJ89">
        <v>0</v>
      </c>
      <c r="AK89">
        <v>26.2683</v>
      </c>
      <c r="AL89">
        <v>13.363</v>
      </c>
      <c r="AM89">
        <v>5.2786799999999996</v>
      </c>
      <c r="AN89">
        <v>0.61216000000000004</v>
      </c>
      <c r="AO89">
        <v>3.3809999999999998</v>
      </c>
      <c r="AP89">
        <v>6.6612</v>
      </c>
      <c r="AQ89">
        <v>60.039000000000001</v>
      </c>
      <c r="AR89">
        <v>26.495999999999999</v>
      </c>
      <c r="AS89">
        <v>17.4876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2086.3973729999998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341.48320000000001</v>
      </c>
      <c r="L90">
        <v>380</v>
      </c>
      <c r="M90">
        <v>92</v>
      </c>
      <c r="N90">
        <v>58.59</v>
      </c>
      <c r="O90">
        <v>123.66562500000001</v>
      </c>
      <c r="P90">
        <v>103.5</v>
      </c>
      <c r="Q90">
        <v>13.7796</v>
      </c>
      <c r="R90">
        <v>25.177499999999998</v>
      </c>
      <c r="S90">
        <v>18.590499999999999</v>
      </c>
      <c r="T90">
        <v>0</v>
      </c>
      <c r="U90">
        <v>418.77</v>
      </c>
      <c r="V90">
        <v>17.884</v>
      </c>
      <c r="W90">
        <v>45.012099999999997</v>
      </c>
      <c r="X90">
        <v>49.170099999999998</v>
      </c>
      <c r="Y90">
        <v>0</v>
      </c>
      <c r="Z90">
        <v>0</v>
      </c>
      <c r="AA90">
        <v>13.983000000000001</v>
      </c>
      <c r="AB90">
        <v>0</v>
      </c>
      <c r="AC90">
        <v>0</v>
      </c>
      <c r="AD90">
        <v>9.1149000000000004</v>
      </c>
      <c r="AE90">
        <v>32.957704</v>
      </c>
      <c r="AF90">
        <v>17.748000000000001</v>
      </c>
      <c r="AG90">
        <v>19.864799999999999</v>
      </c>
      <c r="AH90">
        <v>45.456000000000003</v>
      </c>
      <c r="AI90">
        <v>0</v>
      </c>
      <c r="AJ90">
        <v>0</v>
      </c>
      <c r="AK90">
        <v>26.2683</v>
      </c>
      <c r="AL90">
        <v>13.363</v>
      </c>
      <c r="AM90">
        <v>4.6654999999999998</v>
      </c>
      <c r="AN90">
        <v>0.61216000000000004</v>
      </c>
      <c r="AO90">
        <v>3.3809999999999998</v>
      </c>
      <c r="AP90">
        <v>6.6612</v>
      </c>
      <c r="AQ90">
        <v>46.62</v>
      </c>
      <c r="AR90">
        <v>26.495999999999999</v>
      </c>
      <c r="AS90">
        <v>17.4876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2057.3017929999996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341.48320000000001</v>
      </c>
      <c r="L91">
        <v>406</v>
      </c>
      <c r="M91">
        <v>92</v>
      </c>
      <c r="N91">
        <v>58.59</v>
      </c>
      <c r="O91">
        <v>123.66562500000001</v>
      </c>
      <c r="P91">
        <v>103.5</v>
      </c>
      <c r="Q91">
        <v>13.7796</v>
      </c>
      <c r="R91">
        <v>25.177499999999998</v>
      </c>
      <c r="S91">
        <v>18.590499999999999</v>
      </c>
      <c r="T91">
        <v>0</v>
      </c>
      <c r="U91">
        <v>418.77</v>
      </c>
      <c r="V91">
        <v>17.884</v>
      </c>
      <c r="W91">
        <v>45.012099999999997</v>
      </c>
      <c r="X91">
        <v>49.170099999999998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1.321</v>
      </c>
      <c r="AE91">
        <v>32.957704</v>
      </c>
      <c r="AF91">
        <v>17.748000000000001</v>
      </c>
      <c r="AG91">
        <v>19.864799999999999</v>
      </c>
      <c r="AH91">
        <v>45.456000000000003</v>
      </c>
      <c r="AI91">
        <v>0</v>
      </c>
      <c r="AJ91">
        <v>0</v>
      </c>
      <c r="AK91">
        <v>26.2683</v>
      </c>
      <c r="AL91">
        <v>13.363</v>
      </c>
      <c r="AM91">
        <v>0</v>
      </c>
      <c r="AN91">
        <v>0.61216000000000004</v>
      </c>
      <c r="AO91">
        <v>3.3809999999999998</v>
      </c>
      <c r="AP91">
        <v>5.3802000000000003</v>
      </c>
      <c r="AQ91">
        <v>46.62</v>
      </c>
      <c r="AR91">
        <v>26.495999999999999</v>
      </c>
      <c r="AS91">
        <v>17.4876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2053.5783929999998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341.48320000000001</v>
      </c>
      <c r="L92">
        <v>374</v>
      </c>
      <c r="M92">
        <v>92</v>
      </c>
      <c r="N92">
        <v>58.59</v>
      </c>
      <c r="O92">
        <v>123.66562500000001</v>
      </c>
      <c r="P92">
        <v>103.5</v>
      </c>
      <c r="Q92">
        <v>13.7796</v>
      </c>
      <c r="R92">
        <v>25.177499999999998</v>
      </c>
      <c r="S92">
        <v>18.590499999999999</v>
      </c>
      <c r="T92">
        <v>0</v>
      </c>
      <c r="U92">
        <v>418.77</v>
      </c>
      <c r="V92">
        <v>17.884</v>
      </c>
      <c r="W92">
        <v>45.012099999999997</v>
      </c>
      <c r="X92">
        <v>49.170099999999998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1.321</v>
      </c>
      <c r="AE92">
        <v>32.957704</v>
      </c>
      <c r="AF92">
        <v>17.748000000000001</v>
      </c>
      <c r="AG92">
        <v>19.864799999999999</v>
      </c>
      <c r="AH92">
        <v>45.456000000000003</v>
      </c>
      <c r="AI92">
        <v>0</v>
      </c>
      <c r="AJ92">
        <v>0</v>
      </c>
      <c r="AK92">
        <v>26.2683</v>
      </c>
      <c r="AL92">
        <v>13.363</v>
      </c>
      <c r="AM92">
        <v>0</v>
      </c>
      <c r="AN92">
        <v>0.61216000000000004</v>
      </c>
      <c r="AO92">
        <v>3.3809999999999998</v>
      </c>
      <c r="AP92">
        <v>5.3802000000000003</v>
      </c>
      <c r="AQ92">
        <v>46.62</v>
      </c>
      <c r="AR92">
        <v>26.495999999999999</v>
      </c>
      <c r="AS92">
        <v>17.4876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2017.5783929999998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341.48320000000001</v>
      </c>
      <c r="L93">
        <v>406</v>
      </c>
      <c r="M93">
        <v>92</v>
      </c>
      <c r="N93">
        <v>58.59</v>
      </c>
      <c r="O93">
        <v>123.66562500000001</v>
      </c>
      <c r="P93">
        <v>103.5</v>
      </c>
      <c r="Q93">
        <v>13.7796</v>
      </c>
      <c r="R93">
        <v>25.177499999999998</v>
      </c>
      <c r="S93">
        <v>18.590499999999999</v>
      </c>
      <c r="T93">
        <v>0</v>
      </c>
      <c r="U93">
        <v>418.77</v>
      </c>
      <c r="V93">
        <v>17.884</v>
      </c>
      <c r="W93">
        <v>45.012099999999997</v>
      </c>
      <c r="X93">
        <v>49.170099999999998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1.321</v>
      </c>
      <c r="AE93">
        <v>32.957704</v>
      </c>
      <c r="AF93">
        <v>17.748000000000001</v>
      </c>
      <c r="AG93">
        <v>19.864799999999999</v>
      </c>
      <c r="AH93">
        <v>22.728000000000002</v>
      </c>
      <c r="AI93">
        <v>0</v>
      </c>
      <c r="AJ93">
        <v>0</v>
      </c>
      <c r="AK93">
        <v>26.2683</v>
      </c>
      <c r="AL93">
        <v>13.363</v>
      </c>
      <c r="AM93">
        <v>0</v>
      </c>
      <c r="AN93">
        <v>0.61216000000000004</v>
      </c>
      <c r="AO93">
        <v>3.8220000000000001</v>
      </c>
      <c r="AP93">
        <v>5.3802000000000003</v>
      </c>
      <c r="AQ93">
        <v>46.62</v>
      </c>
      <c r="AR93">
        <v>26.495999999999999</v>
      </c>
      <c r="AS93">
        <v>18.832799999999999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2027.6365929999997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341.48320000000001</v>
      </c>
      <c r="L94">
        <v>406</v>
      </c>
      <c r="M94">
        <v>92</v>
      </c>
      <c r="N94">
        <v>58.59</v>
      </c>
      <c r="O94">
        <v>123.66562500000001</v>
      </c>
      <c r="P94">
        <v>103.5</v>
      </c>
      <c r="Q94">
        <v>13.7796</v>
      </c>
      <c r="R94">
        <v>25.177499999999998</v>
      </c>
      <c r="S94">
        <v>18.590499999999999</v>
      </c>
      <c r="T94">
        <v>0</v>
      </c>
      <c r="U94">
        <v>418.77</v>
      </c>
      <c r="V94">
        <v>17.884</v>
      </c>
      <c r="W94">
        <v>45.012099999999997</v>
      </c>
      <c r="X94">
        <v>49.170099999999998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1.321</v>
      </c>
      <c r="AE94">
        <v>32.957704</v>
      </c>
      <c r="AF94">
        <v>9.86</v>
      </c>
      <c r="AG94">
        <v>19.864799999999999</v>
      </c>
      <c r="AH94">
        <v>22.728000000000002</v>
      </c>
      <c r="AI94">
        <v>0</v>
      </c>
      <c r="AJ94">
        <v>0</v>
      </c>
      <c r="AK94">
        <v>26.2683</v>
      </c>
      <c r="AL94">
        <v>13.363</v>
      </c>
      <c r="AM94">
        <v>0</v>
      </c>
      <c r="AN94">
        <v>0.61216000000000004</v>
      </c>
      <c r="AO94">
        <v>3.8220000000000001</v>
      </c>
      <c r="AP94">
        <v>5.3802000000000003</v>
      </c>
      <c r="AQ94">
        <v>31.122</v>
      </c>
      <c r="AR94">
        <v>26.495999999999999</v>
      </c>
      <c r="AS94">
        <v>18.832799999999999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2003.2505929999998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341.48320000000001</v>
      </c>
      <c r="L95">
        <v>374</v>
      </c>
      <c r="M95">
        <v>92</v>
      </c>
      <c r="N95">
        <v>58.59</v>
      </c>
      <c r="O95">
        <v>123.66562500000001</v>
      </c>
      <c r="P95">
        <v>103.5</v>
      </c>
      <c r="Q95">
        <v>13.7796</v>
      </c>
      <c r="R95">
        <v>25.177499999999998</v>
      </c>
      <c r="S95">
        <v>18.590499999999999</v>
      </c>
      <c r="T95">
        <v>0</v>
      </c>
      <c r="U95">
        <v>418.77</v>
      </c>
      <c r="V95">
        <v>17.884</v>
      </c>
      <c r="W95">
        <v>45.012099999999997</v>
      </c>
      <c r="X95">
        <v>49.170099999999998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1.321</v>
      </c>
      <c r="AE95">
        <v>32.957704</v>
      </c>
      <c r="AF95">
        <v>8.8740000000000006</v>
      </c>
      <c r="AG95">
        <v>19.864799999999999</v>
      </c>
      <c r="AH95">
        <v>22.728000000000002</v>
      </c>
      <c r="AI95">
        <v>0</v>
      </c>
      <c r="AJ95">
        <v>0</v>
      </c>
      <c r="AK95">
        <v>26.2683</v>
      </c>
      <c r="AL95">
        <v>13.363</v>
      </c>
      <c r="AM95">
        <v>0</v>
      </c>
      <c r="AN95">
        <v>0.61216000000000004</v>
      </c>
      <c r="AO95">
        <v>3.8220000000000001</v>
      </c>
      <c r="AP95">
        <v>5.3802000000000003</v>
      </c>
      <c r="AQ95">
        <v>31.122</v>
      </c>
      <c r="AR95">
        <v>22.08</v>
      </c>
      <c r="AS95">
        <v>18.832799999999999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1962.8485929999997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341.48320000000001</v>
      </c>
      <c r="L96">
        <v>374</v>
      </c>
      <c r="M96">
        <v>92</v>
      </c>
      <c r="N96">
        <v>58.59</v>
      </c>
      <c r="O96">
        <v>123.66562500000001</v>
      </c>
      <c r="P96">
        <v>103.5</v>
      </c>
      <c r="Q96">
        <v>13.7796</v>
      </c>
      <c r="R96">
        <v>25.177499999999998</v>
      </c>
      <c r="S96">
        <v>18.590499999999999</v>
      </c>
      <c r="T96">
        <v>0</v>
      </c>
      <c r="U96">
        <v>418.77</v>
      </c>
      <c r="V96">
        <v>17.884</v>
      </c>
      <c r="W96">
        <v>45.012099999999997</v>
      </c>
      <c r="X96">
        <v>49.170099999999998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1.321</v>
      </c>
      <c r="AE96">
        <v>32.957704</v>
      </c>
      <c r="AF96">
        <v>8.8740000000000006</v>
      </c>
      <c r="AG96">
        <v>19.864799999999999</v>
      </c>
      <c r="AH96">
        <v>22.728000000000002</v>
      </c>
      <c r="AI96">
        <v>0</v>
      </c>
      <c r="AJ96">
        <v>0</v>
      </c>
      <c r="AK96">
        <v>26.2683</v>
      </c>
      <c r="AL96">
        <v>13.363</v>
      </c>
      <c r="AM96">
        <v>0</v>
      </c>
      <c r="AN96">
        <v>0.61216000000000004</v>
      </c>
      <c r="AO96">
        <v>3.8220000000000001</v>
      </c>
      <c r="AP96">
        <v>5.3802000000000003</v>
      </c>
      <c r="AQ96">
        <v>31.122</v>
      </c>
      <c r="AR96">
        <v>22.08</v>
      </c>
      <c r="AS96">
        <v>18.832799999999999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1961.8485929999997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341.48320000000001</v>
      </c>
      <c r="L97">
        <v>356</v>
      </c>
      <c r="M97">
        <v>92</v>
      </c>
      <c r="N97">
        <v>58.59</v>
      </c>
      <c r="O97">
        <v>123.66562500000001</v>
      </c>
      <c r="P97">
        <v>103.5</v>
      </c>
      <c r="Q97">
        <v>13.7796</v>
      </c>
      <c r="R97">
        <v>25.177499999999998</v>
      </c>
      <c r="S97">
        <v>18.590499999999999</v>
      </c>
      <c r="T97">
        <v>0</v>
      </c>
      <c r="U97">
        <v>418.77</v>
      </c>
      <c r="V97">
        <v>17.884</v>
      </c>
      <c r="W97">
        <v>45.012099999999997</v>
      </c>
      <c r="X97">
        <v>49.170099999999998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1.321</v>
      </c>
      <c r="AE97">
        <v>32.957704</v>
      </c>
      <c r="AF97">
        <v>8.8740000000000006</v>
      </c>
      <c r="AG97">
        <v>19.864799999999999</v>
      </c>
      <c r="AH97">
        <v>22.728000000000002</v>
      </c>
      <c r="AI97">
        <v>0</v>
      </c>
      <c r="AJ97">
        <v>0</v>
      </c>
      <c r="AK97">
        <v>26.2683</v>
      </c>
      <c r="AL97">
        <v>13.363</v>
      </c>
      <c r="AM97">
        <v>0</v>
      </c>
      <c r="AN97">
        <v>0.61216000000000004</v>
      </c>
      <c r="AO97">
        <v>3.8220000000000001</v>
      </c>
      <c r="AP97">
        <v>5.3802000000000003</v>
      </c>
      <c r="AQ97">
        <v>31.122</v>
      </c>
      <c r="AR97">
        <v>8.8320000000000007</v>
      </c>
      <c r="AS97">
        <v>18.832799999999999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1930.6005929999999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341.48320000000001</v>
      </c>
      <c r="L98">
        <v>356</v>
      </c>
      <c r="M98">
        <v>92</v>
      </c>
      <c r="N98">
        <v>58.59</v>
      </c>
      <c r="O98">
        <v>123.66562500000001</v>
      </c>
      <c r="P98">
        <v>103.5</v>
      </c>
      <c r="Q98">
        <v>13.7796</v>
      </c>
      <c r="R98">
        <v>25.177499999999998</v>
      </c>
      <c r="S98">
        <v>18.590499999999999</v>
      </c>
      <c r="T98">
        <v>0</v>
      </c>
      <c r="U98">
        <v>418.77</v>
      </c>
      <c r="V98">
        <v>17.884</v>
      </c>
      <c r="W98">
        <v>45.012099999999997</v>
      </c>
      <c r="X98">
        <v>49.170099999999998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1.321</v>
      </c>
      <c r="AE98">
        <v>32.957704</v>
      </c>
      <c r="AF98">
        <v>8.8740000000000006</v>
      </c>
      <c r="AG98">
        <v>19.864799999999999</v>
      </c>
      <c r="AH98">
        <v>22.728000000000002</v>
      </c>
      <c r="AI98">
        <v>0</v>
      </c>
      <c r="AJ98">
        <v>0</v>
      </c>
      <c r="AK98">
        <v>26.2683</v>
      </c>
      <c r="AL98">
        <v>13.363</v>
      </c>
      <c r="AM98">
        <v>0</v>
      </c>
      <c r="AN98">
        <v>0.61216000000000004</v>
      </c>
      <c r="AO98">
        <v>3.8220000000000001</v>
      </c>
      <c r="AP98">
        <v>5.3802000000000003</v>
      </c>
      <c r="AQ98">
        <v>31.122</v>
      </c>
      <c r="AR98">
        <v>8.8320000000000007</v>
      </c>
      <c r="AS98">
        <v>18.832799999999999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1927.6005929999999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7.6918761087499954</v>
      </c>
      <c r="L99">
        <f t="shared" si="2"/>
        <v>8.93430320525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2.484</v>
      </c>
      <c r="Q99">
        <f t="shared" si="2"/>
        <v>0.35067665525000019</v>
      </c>
      <c r="R99">
        <f t="shared" si="2"/>
        <v>0.50908596174999965</v>
      </c>
      <c r="S99">
        <f t="shared" si="2"/>
        <v>0.4713550710000004</v>
      </c>
      <c r="T99">
        <f t="shared" si="2"/>
        <v>0</v>
      </c>
      <c r="U99">
        <f t="shared" si="2"/>
        <v>10.050479999999991</v>
      </c>
      <c r="V99">
        <f t="shared" si="2"/>
        <v>0.2899030855000001</v>
      </c>
      <c r="W99">
        <f t="shared" si="2"/>
        <v>0.93183603650000013</v>
      </c>
      <c r="X99">
        <f t="shared" si="2"/>
        <v>1.1292277717499988</v>
      </c>
      <c r="Y99">
        <f t="shared" si="2"/>
        <v>0</v>
      </c>
      <c r="Z99">
        <f t="shared" si="2"/>
        <v>8.7500600000000067E-2</v>
      </c>
      <c r="AA99">
        <f t="shared" si="2"/>
        <v>0.22119999999999998</v>
      </c>
      <c r="AB99">
        <f t="shared" si="2"/>
        <v>0.26264098999999996</v>
      </c>
      <c r="AC99">
        <f t="shared" si="2"/>
        <v>7.7490209999999976E-2</v>
      </c>
      <c r="AD99">
        <f t="shared" si="2"/>
        <v>0.18998225700000004</v>
      </c>
      <c r="AE99">
        <f t="shared" si="2"/>
        <v>0.67563293199999952</v>
      </c>
      <c r="AF99">
        <f t="shared" si="2"/>
        <v>0.34214200000000045</v>
      </c>
      <c r="AG99">
        <f t="shared" si="2"/>
        <v>0.47675520000000027</v>
      </c>
      <c r="AH99">
        <f t="shared" si="2"/>
        <v>1.1004140000000007</v>
      </c>
      <c r="AI99">
        <f t="shared" si="2"/>
        <v>9.5019266000000019E-2</v>
      </c>
      <c r="AJ99">
        <f t="shared" si="2"/>
        <v>0</v>
      </c>
      <c r="AK99">
        <f t="shared" si="2"/>
        <v>0.63043920000000031</v>
      </c>
      <c r="AL99">
        <f t="shared" si="2"/>
        <v>0.57068724999999998</v>
      </c>
      <c r="AM99">
        <f t="shared" si="2"/>
        <v>0.11995866950000009</v>
      </c>
      <c r="AN99">
        <f t="shared" si="2"/>
        <v>1.4691840000000025E-2</v>
      </c>
      <c r="AO99">
        <f t="shared" si="2"/>
        <v>9.2389499999999819E-2</v>
      </c>
      <c r="AP99">
        <f t="shared" si="2"/>
        <v>0.16691429999999988</v>
      </c>
      <c r="AQ99">
        <f t="shared" si="2"/>
        <v>0.66527999999999954</v>
      </c>
      <c r="AR99">
        <f t="shared" si="2"/>
        <v>0.52936800000000062</v>
      </c>
      <c r="AS99">
        <f t="shared" si="2"/>
        <v>0.38100906599999973</v>
      </c>
      <c r="AT99">
        <f t="shared" si="2"/>
        <v>0.46753635524999981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1.46225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48.05418053150003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330.69839200000001</v>
      </c>
      <c r="L3">
        <v>447.30840000000001</v>
      </c>
      <c r="M3">
        <v>89.074399999999997</v>
      </c>
      <c r="N3">
        <v>56.726838000000001</v>
      </c>
      <c r="O3">
        <v>119.733058</v>
      </c>
      <c r="P3">
        <v>100.20869999999999</v>
      </c>
      <c r="Q3">
        <v>17.879168</v>
      </c>
      <c r="R3">
        <v>24.376856</v>
      </c>
      <c r="S3">
        <v>25.550895000000001</v>
      </c>
      <c r="T3">
        <v>0</v>
      </c>
      <c r="U3">
        <v>405.45311400000003</v>
      </c>
      <c r="V3">
        <v>13.796849999999999</v>
      </c>
      <c r="W3">
        <v>43.489607999999997</v>
      </c>
      <c r="X3">
        <v>47.606490999999998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31.909649000000002</v>
      </c>
      <c r="AF3">
        <v>8.5918069999999993</v>
      </c>
      <c r="AG3">
        <v>19.233098999999999</v>
      </c>
      <c r="AH3">
        <v>19.254593</v>
      </c>
      <c r="AI3">
        <v>0</v>
      </c>
      <c r="AJ3">
        <v>0</v>
      </c>
      <c r="AK3">
        <v>25.432967999999999</v>
      </c>
      <c r="AL3">
        <v>12.938057000000001</v>
      </c>
      <c r="AM3">
        <v>0</v>
      </c>
      <c r="AN3">
        <v>0.59269300000000003</v>
      </c>
      <c r="AO3">
        <v>4.4120869999999996</v>
      </c>
      <c r="AP3">
        <v>6.4493739999999997</v>
      </c>
      <c r="AQ3">
        <v>0</v>
      </c>
      <c r="AR3">
        <v>48.100175999999998</v>
      </c>
      <c r="AS3">
        <v>30.883044999999999</v>
      </c>
      <c r="AT3">
        <v>19.364004000000001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1949.0643220000004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330.69839200000001</v>
      </c>
      <c r="L4">
        <v>447.30840000000001</v>
      </c>
      <c r="M4">
        <v>89.074399999999997</v>
      </c>
      <c r="N4">
        <v>56.726838000000001</v>
      </c>
      <c r="O4">
        <v>119.733058</v>
      </c>
      <c r="P4">
        <v>100.20869999999999</v>
      </c>
      <c r="Q4">
        <v>19.349477</v>
      </c>
      <c r="R4">
        <v>24.376856</v>
      </c>
      <c r="S4">
        <v>25.550895000000001</v>
      </c>
      <c r="T4">
        <v>0</v>
      </c>
      <c r="U4">
        <v>405.45311400000003</v>
      </c>
      <c r="V4">
        <v>13.796849999999999</v>
      </c>
      <c r="W4">
        <v>43.489607999999997</v>
      </c>
      <c r="X4">
        <v>47.606490999999998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31.909649000000002</v>
      </c>
      <c r="AF4">
        <v>8.5918069999999993</v>
      </c>
      <c r="AG4">
        <v>19.233098999999999</v>
      </c>
      <c r="AH4">
        <v>19.254593</v>
      </c>
      <c r="AI4">
        <v>0</v>
      </c>
      <c r="AJ4">
        <v>0</v>
      </c>
      <c r="AK4">
        <v>25.432967999999999</v>
      </c>
      <c r="AL4">
        <v>12.938057000000001</v>
      </c>
      <c r="AM4">
        <v>0</v>
      </c>
      <c r="AN4">
        <v>0.59269300000000003</v>
      </c>
      <c r="AO4">
        <v>4.4120869999999996</v>
      </c>
      <c r="AP4">
        <v>6.4493739999999997</v>
      </c>
      <c r="AQ4">
        <v>0</v>
      </c>
      <c r="AR4">
        <v>48.100175999999998</v>
      </c>
      <c r="AS4">
        <v>30.883044999999999</v>
      </c>
      <c r="AT4">
        <v>19.364004000000001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1950.5346310000002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330.698489</v>
      </c>
      <c r="L5">
        <v>447.30840000000001</v>
      </c>
      <c r="M5">
        <v>89.074399999999997</v>
      </c>
      <c r="N5">
        <v>56.726838000000001</v>
      </c>
      <c r="O5">
        <v>119.733058</v>
      </c>
      <c r="P5">
        <v>100.20869999999999</v>
      </c>
      <c r="Q5">
        <v>19.349477</v>
      </c>
      <c r="R5">
        <v>24.376856</v>
      </c>
      <c r="S5">
        <v>25.550895000000001</v>
      </c>
      <c r="T5">
        <v>0</v>
      </c>
      <c r="U5">
        <v>405.45311400000003</v>
      </c>
      <c r="V5">
        <v>13.796849999999999</v>
      </c>
      <c r="W5">
        <v>43.489607999999997</v>
      </c>
      <c r="X5">
        <v>47.606490999999998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31.909649000000002</v>
      </c>
      <c r="AF5">
        <v>8.5918069999999993</v>
      </c>
      <c r="AG5">
        <v>19.233098999999999</v>
      </c>
      <c r="AH5">
        <v>19.254593</v>
      </c>
      <c r="AI5">
        <v>0</v>
      </c>
      <c r="AJ5">
        <v>0</v>
      </c>
      <c r="AK5">
        <v>25.432967999999999</v>
      </c>
      <c r="AL5">
        <v>12.938057000000001</v>
      </c>
      <c r="AM5">
        <v>0</v>
      </c>
      <c r="AN5">
        <v>0.59269300000000003</v>
      </c>
      <c r="AO5">
        <v>4.4120869999999996</v>
      </c>
      <c r="AP5">
        <v>6.4493739999999997</v>
      </c>
      <c r="AQ5">
        <v>0</v>
      </c>
      <c r="AR5">
        <v>10.688928000000001</v>
      </c>
      <c r="AS5">
        <v>30.883044999999999</v>
      </c>
      <c r="AT5">
        <v>18.946228000000001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1912.7057040000004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330.698489</v>
      </c>
      <c r="L6">
        <v>447.30840000000001</v>
      </c>
      <c r="M6">
        <v>89.074399999999997</v>
      </c>
      <c r="N6">
        <v>56.726838000000001</v>
      </c>
      <c r="O6">
        <v>119.733058</v>
      </c>
      <c r="P6">
        <v>100.20869999999999</v>
      </c>
      <c r="Q6">
        <v>19.349477</v>
      </c>
      <c r="R6">
        <v>24.376856</v>
      </c>
      <c r="S6">
        <v>25.550895000000001</v>
      </c>
      <c r="T6">
        <v>0</v>
      </c>
      <c r="U6">
        <v>405.45311400000003</v>
      </c>
      <c r="V6">
        <v>13.796849999999999</v>
      </c>
      <c r="W6">
        <v>43.489607999999997</v>
      </c>
      <c r="X6">
        <v>47.606490999999998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31.909649000000002</v>
      </c>
      <c r="AF6">
        <v>8.5918069999999993</v>
      </c>
      <c r="AG6">
        <v>19.233098999999999</v>
      </c>
      <c r="AH6">
        <v>19.254593</v>
      </c>
      <c r="AI6">
        <v>0</v>
      </c>
      <c r="AJ6">
        <v>0</v>
      </c>
      <c r="AK6">
        <v>25.432967999999999</v>
      </c>
      <c r="AL6">
        <v>12.938057000000001</v>
      </c>
      <c r="AM6">
        <v>0</v>
      </c>
      <c r="AN6">
        <v>0.59269300000000003</v>
      </c>
      <c r="AO6">
        <v>4.4120869999999996</v>
      </c>
      <c r="AP6">
        <v>6.4493739999999997</v>
      </c>
      <c r="AQ6">
        <v>0</v>
      </c>
      <c r="AR6">
        <v>14.964499</v>
      </c>
      <c r="AS6">
        <v>30.883044999999999</v>
      </c>
      <c r="AT6">
        <v>18.674838999999999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1916.7098860000003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330.698489</v>
      </c>
      <c r="L7">
        <v>389.99734999999998</v>
      </c>
      <c r="M7">
        <v>89.074399999999997</v>
      </c>
      <c r="N7">
        <v>56.726838000000001</v>
      </c>
      <c r="O7">
        <v>119.733058</v>
      </c>
      <c r="P7">
        <v>100.20869999999999</v>
      </c>
      <c r="Q7">
        <v>17.058447000000001</v>
      </c>
      <c r="R7">
        <v>24.376856</v>
      </c>
      <c r="S7">
        <v>21.584664</v>
      </c>
      <c r="T7">
        <v>0</v>
      </c>
      <c r="U7">
        <v>405.45311400000003</v>
      </c>
      <c r="V7">
        <v>13.796849999999999</v>
      </c>
      <c r="W7">
        <v>43.489607999999997</v>
      </c>
      <c r="X7">
        <v>47.606490999999998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31.909649000000002</v>
      </c>
      <c r="AF7">
        <v>8.5918069999999993</v>
      </c>
      <c r="AG7">
        <v>19.233098999999999</v>
      </c>
      <c r="AH7">
        <v>19.254593</v>
      </c>
      <c r="AI7">
        <v>0</v>
      </c>
      <c r="AJ7">
        <v>0</v>
      </c>
      <c r="AK7">
        <v>25.432967999999999</v>
      </c>
      <c r="AL7">
        <v>12.938057000000001</v>
      </c>
      <c r="AM7">
        <v>0</v>
      </c>
      <c r="AN7">
        <v>0.59269300000000003</v>
      </c>
      <c r="AO7">
        <v>4.4120869999999996</v>
      </c>
      <c r="AP7">
        <v>6.4493739999999997</v>
      </c>
      <c r="AQ7">
        <v>0</v>
      </c>
      <c r="AR7">
        <v>14.964499</v>
      </c>
      <c r="AS7">
        <v>14.326649</v>
      </c>
      <c r="AT7">
        <v>16.836966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1834.7473060000004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330.698489</v>
      </c>
      <c r="L8">
        <v>335.64269899999999</v>
      </c>
      <c r="M8">
        <v>89.074399999999997</v>
      </c>
      <c r="N8">
        <v>56.726838000000001</v>
      </c>
      <c r="O8">
        <v>119.733058</v>
      </c>
      <c r="P8">
        <v>100.20869999999999</v>
      </c>
      <c r="Q8">
        <v>13.341409000000001</v>
      </c>
      <c r="R8">
        <v>24.376856</v>
      </c>
      <c r="S8">
        <v>17.999321999999999</v>
      </c>
      <c r="T8">
        <v>0</v>
      </c>
      <c r="U8">
        <v>405.45311400000003</v>
      </c>
      <c r="V8">
        <v>13.796849999999999</v>
      </c>
      <c r="W8">
        <v>43.489607999999997</v>
      </c>
      <c r="X8">
        <v>47.606490999999998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31.909649000000002</v>
      </c>
      <c r="AF8">
        <v>8.5918069999999993</v>
      </c>
      <c r="AG8">
        <v>19.233098999999999</v>
      </c>
      <c r="AH8">
        <v>19.254593</v>
      </c>
      <c r="AI8">
        <v>0</v>
      </c>
      <c r="AJ8">
        <v>0</v>
      </c>
      <c r="AK8">
        <v>25.432967999999999</v>
      </c>
      <c r="AL8">
        <v>12.938057000000001</v>
      </c>
      <c r="AM8">
        <v>0</v>
      </c>
      <c r="AN8">
        <v>0.59269300000000003</v>
      </c>
      <c r="AO8">
        <v>4.4120869999999996</v>
      </c>
      <c r="AP8">
        <v>6.4493739999999997</v>
      </c>
      <c r="AQ8">
        <v>0</v>
      </c>
      <c r="AR8">
        <v>14.964499</v>
      </c>
      <c r="AS8">
        <v>14.326649</v>
      </c>
      <c r="AT8">
        <v>14.361179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1770.6144880000006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330.698489</v>
      </c>
      <c r="L9">
        <v>359.01495</v>
      </c>
      <c r="M9">
        <v>89.074399999999997</v>
      </c>
      <c r="N9">
        <v>56.726838000000001</v>
      </c>
      <c r="O9">
        <v>119.733058</v>
      </c>
      <c r="P9">
        <v>100.20869999999999</v>
      </c>
      <c r="Q9">
        <v>13.62664</v>
      </c>
      <c r="R9">
        <v>24.376856</v>
      </c>
      <c r="S9">
        <v>20.024103</v>
      </c>
      <c r="T9">
        <v>0</v>
      </c>
      <c r="U9">
        <v>405.45311400000003</v>
      </c>
      <c r="V9">
        <v>13.796849999999999</v>
      </c>
      <c r="W9">
        <v>43.489607999999997</v>
      </c>
      <c r="X9">
        <v>47.606490999999998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31.909649000000002</v>
      </c>
      <c r="AF9">
        <v>8.5918069999999993</v>
      </c>
      <c r="AG9">
        <v>19.233098999999999</v>
      </c>
      <c r="AH9">
        <v>19.254593</v>
      </c>
      <c r="AI9">
        <v>0</v>
      </c>
      <c r="AJ9">
        <v>0</v>
      </c>
      <c r="AK9">
        <v>25.432967999999999</v>
      </c>
      <c r="AL9">
        <v>12.938057000000001</v>
      </c>
      <c r="AM9">
        <v>0</v>
      </c>
      <c r="AN9">
        <v>0.59269300000000003</v>
      </c>
      <c r="AO9">
        <v>4.4120869999999996</v>
      </c>
      <c r="AP9">
        <v>6.4493739999999997</v>
      </c>
      <c r="AQ9">
        <v>0</v>
      </c>
      <c r="AR9">
        <v>14.964499</v>
      </c>
      <c r="AS9">
        <v>14.326649</v>
      </c>
      <c r="AT9">
        <v>13.960957000000001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1795.8965290000003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330.698489</v>
      </c>
      <c r="L10">
        <v>359.01495</v>
      </c>
      <c r="M10">
        <v>89.074399999999997</v>
      </c>
      <c r="N10">
        <v>56.726838000000001</v>
      </c>
      <c r="O10">
        <v>119.733058</v>
      </c>
      <c r="P10">
        <v>100.20869999999999</v>
      </c>
      <c r="Q10">
        <v>16.321044000000001</v>
      </c>
      <c r="R10">
        <v>24.376856</v>
      </c>
      <c r="S10">
        <v>21.584664</v>
      </c>
      <c r="T10">
        <v>0</v>
      </c>
      <c r="U10">
        <v>405.45311400000003</v>
      </c>
      <c r="V10">
        <v>13.796849999999999</v>
      </c>
      <c r="W10">
        <v>43.489607999999997</v>
      </c>
      <c r="X10">
        <v>47.606490999999998</v>
      </c>
      <c r="Y10">
        <v>0</v>
      </c>
      <c r="Z10">
        <v>1.0650200000000001</v>
      </c>
      <c r="AA10">
        <v>0</v>
      </c>
      <c r="AB10">
        <v>0</v>
      </c>
      <c r="AC10">
        <v>0</v>
      </c>
      <c r="AD10">
        <v>0</v>
      </c>
      <c r="AE10">
        <v>31.909649000000002</v>
      </c>
      <c r="AF10">
        <v>8.5918069999999993</v>
      </c>
      <c r="AG10">
        <v>19.233098999999999</v>
      </c>
      <c r="AH10">
        <v>19.254593</v>
      </c>
      <c r="AI10">
        <v>0</v>
      </c>
      <c r="AJ10">
        <v>0</v>
      </c>
      <c r="AK10">
        <v>25.432967999999999</v>
      </c>
      <c r="AL10">
        <v>12.938057000000001</v>
      </c>
      <c r="AM10">
        <v>0</v>
      </c>
      <c r="AN10">
        <v>0.59269300000000003</v>
      </c>
      <c r="AO10">
        <v>4.4120869999999996</v>
      </c>
      <c r="AP10">
        <v>6.4493739999999997</v>
      </c>
      <c r="AQ10">
        <v>0</v>
      </c>
      <c r="AR10">
        <v>14.964499</v>
      </c>
      <c r="AS10">
        <v>14.326649</v>
      </c>
      <c r="AT10">
        <v>13.347659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1800.6032160000004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330.698489</v>
      </c>
      <c r="L11">
        <v>359.01495</v>
      </c>
      <c r="M11">
        <v>89.074399999999997</v>
      </c>
      <c r="N11">
        <v>56.726838000000001</v>
      </c>
      <c r="O11">
        <v>119.733058</v>
      </c>
      <c r="P11">
        <v>100.20869999999999</v>
      </c>
      <c r="Q11">
        <v>16.321044000000001</v>
      </c>
      <c r="R11">
        <v>24.376856</v>
      </c>
      <c r="S11">
        <v>21.584664</v>
      </c>
      <c r="T11">
        <v>0</v>
      </c>
      <c r="U11">
        <v>405.45311400000003</v>
      </c>
      <c r="V11">
        <v>13.796849999999999</v>
      </c>
      <c r="W11">
        <v>43.489607999999997</v>
      </c>
      <c r="X11">
        <v>47.606490999999998</v>
      </c>
      <c r="Y11">
        <v>0</v>
      </c>
      <c r="Z11">
        <v>6.3134389999999998</v>
      </c>
      <c r="AA11">
        <v>0</v>
      </c>
      <c r="AB11">
        <v>0</v>
      </c>
      <c r="AC11">
        <v>0</v>
      </c>
      <c r="AD11">
        <v>0</v>
      </c>
      <c r="AE11">
        <v>31.909649000000002</v>
      </c>
      <c r="AF11">
        <v>8.5918069999999993</v>
      </c>
      <c r="AG11">
        <v>19.233098999999999</v>
      </c>
      <c r="AH11">
        <v>19.254593</v>
      </c>
      <c r="AI11">
        <v>0</v>
      </c>
      <c r="AJ11">
        <v>0</v>
      </c>
      <c r="AK11">
        <v>25.432967999999999</v>
      </c>
      <c r="AL11">
        <v>23.626016</v>
      </c>
      <c r="AM11">
        <v>0</v>
      </c>
      <c r="AN11">
        <v>0.59269300000000003</v>
      </c>
      <c r="AO11">
        <v>4.4120869999999996</v>
      </c>
      <c r="AP11">
        <v>6.4493739999999997</v>
      </c>
      <c r="AQ11">
        <v>0</v>
      </c>
      <c r="AR11">
        <v>14.964499</v>
      </c>
      <c r="AS11">
        <v>14.326649</v>
      </c>
      <c r="AT11">
        <v>11.617737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38.729999999999997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1853.5396720000003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330.698489</v>
      </c>
      <c r="L12">
        <v>359.01495</v>
      </c>
      <c r="M12">
        <v>89.074399999999997</v>
      </c>
      <c r="N12">
        <v>56.726838000000001</v>
      </c>
      <c r="O12">
        <v>119.733058</v>
      </c>
      <c r="P12">
        <v>100.20869999999999</v>
      </c>
      <c r="Q12">
        <v>16.321044000000001</v>
      </c>
      <c r="R12">
        <v>24.376856</v>
      </c>
      <c r="S12">
        <v>21.584664</v>
      </c>
      <c r="T12">
        <v>0</v>
      </c>
      <c r="U12">
        <v>405.45311400000003</v>
      </c>
      <c r="V12">
        <v>13.796849999999999</v>
      </c>
      <c r="W12">
        <v>43.489607999999997</v>
      </c>
      <c r="X12">
        <v>47.606490999999998</v>
      </c>
      <c r="Y12">
        <v>0</v>
      </c>
      <c r="Z12">
        <v>6.3134389999999998</v>
      </c>
      <c r="AA12">
        <v>0</v>
      </c>
      <c r="AB12">
        <v>0</v>
      </c>
      <c r="AC12">
        <v>0</v>
      </c>
      <c r="AD12">
        <v>0</v>
      </c>
      <c r="AE12">
        <v>31.909649000000002</v>
      </c>
      <c r="AF12">
        <v>8.5918069999999993</v>
      </c>
      <c r="AG12">
        <v>19.233098999999999</v>
      </c>
      <c r="AH12">
        <v>19.254593</v>
      </c>
      <c r="AI12">
        <v>0</v>
      </c>
      <c r="AJ12">
        <v>0</v>
      </c>
      <c r="AK12">
        <v>25.432967999999999</v>
      </c>
      <c r="AL12">
        <v>67.502904000000001</v>
      </c>
      <c r="AM12">
        <v>0</v>
      </c>
      <c r="AN12">
        <v>0.59269300000000003</v>
      </c>
      <c r="AO12">
        <v>4.4120869999999996</v>
      </c>
      <c r="AP12">
        <v>6.4493739999999997</v>
      </c>
      <c r="AQ12">
        <v>0</v>
      </c>
      <c r="AR12">
        <v>14.964499</v>
      </c>
      <c r="AS12">
        <v>14.326649</v>
      </c>
      <c r="AT12">
        <v>15.163741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38.729999999999997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1900.9625640000004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330.698489</v>
      </c>
      <c r="L13">
        <v>359.01495</v>
      </c>
      <c r="M13">
        <v>89.074399999999997</v>
      </c>
      <c r="N13">
        <v>56.726838000000001</v>
      </c>
      <c r="O13">
        <v>119.733058</v>
      </c>
      <c r="P13">
        <v>100.20869999999999</v>
      </c>
      <c r="Q13">
        <v>16.321044000000001</v>
      </c>
      <c r="R13">
        <v>24.376856</v>
      </c>
      <c r="S13">
        <v>21.584664</v>
      </c>
      <c r="T13">
        <v>0</v>
      </c>
      <c r="U13">
        <v>405.45311400000003</v>
      </c>
      <c r="V13">
        <v>13.796849999999999</v>
      </c>
      <c r="W13">
        <v>43.489607999999997</v>
      </c>
      <c r="X13">
        <v>47.606490999999998</v>
      </c>
      <c r="Y13">
        <v>0</v>
      </c>
      <c r="Z13">
        <v>6.3134389999999998</v>
      </c>
      <c r="AA13">
        <v>0</v>
      </c>
      <c r="AB13">
        <v>0</v>
      </c>
      <c r="AC13">
        <v>0</v>
      </c>
      <c r="AD13">
        <v>0</v>
      </c>
      <c r="AE13">
        <v>31.909649000000002</v>
      </c>
      <c r="AF13">
        <v>8.5918069999999993</v>
      </c>
      <c r="AG13">
        <v>19.233098999999999</v>
      </c>
      <c r="AH13">
        <v>19.254593</v>
      </c>
      <c r="AI13">
        <v>0</v>
      </c>
      <c r="AJ13">
        <v>0</v>
      </c>
      <c r="AK13">
        <v>25.432967999999999</v>
      </c>
      <c r="AL13">
        <v>67.502904000000001</v>
      </c>
      <c r="AM13">
        <v>0</v>
      </c>
      <c r="AN13">
        <v>0.59269300000000003</v>
      </c>
      <c r="AO13">
        <v>4.4120869999999996</v>
      </c>
      <c r="AP13">
        <v>6.4493739999999997</v>
      </c>
      <c r="AQ13">
        <v>0</v>
      </c>
      <c r="AR13">
        <v>14.964499</v>
      </c>
      <c r="AS13">
        <v>14.326649</v>
      </c>
      <c r="AT13">
        <v>15.833031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38.729999999999997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1901.6318540000002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330.698489</v>
      </c>
      <c r="L14">
        <v>359.01495</v>
      </c>
      <c r="M14">
        <v>89.074399999999997</v>
      </c>
      <c r="N14">
        <v>56.726838000000001</v>
      </c>
      <c r="O14">
        <v>119.733058</v>
      </c>
      <c r="P14">
        <v>100.20869999999999</v>
      </c>
      <c r="Q14">
        <v>16.321044000000001</v>
      </c>
      <c r="R14">
        <v>24.376856</v>
      </c>
      <c r="S14">
        <v>21.584664</v>
      </c>
      <c r="T14">
        <v>0</v>
      </c>
      <c r="U14">
        <v>405.45311400000003</v>
      </c>
      <c r="V14">
        <v>13.796849999999999</v>
      </c>
      <c r="W14">
        <v>43.489607999999997</v>
      </c>
      <c r="X14">
        <v>47.606490999999998</v>
      </c>
      <c r="Y14">
        <v>0</v>
      </c>
      <c r="Z14">
        <v>6.3134389999999998</v>
      </c>
      <c r="AA14">
        <v>0</v>
      </c>
      <c r="AB14">
        <v>0</v>
      </c>
      <c r="AC14">
        <v>0</v>
      </c>
      <c r="AD14">
        <v>0</v>
      </c>
      <c r="AE14">
        <v>31.909649000000002</v>
      </c>
      <c r="AF14">
        <v>8.5918069999999993</v>
      </c>
      <c r="AG14">
        <v>19.233098999999999</v>
      </c>
      <c r="AH14">
        <v>19.254593</v>
      </c>
      <c r="AI14">
        <v>0</v>
      </c>
      <c r="AJ14">
        <v>0</v>
      </c>
      <c r="AK14">
        <v>25.432967999999999</v>
      </c>
      <c r="AL14">
        <v>67.502904000000001</v>
      </c>
      <c r="AM14">
        <v>0</v>
      </c>
      <c r="AN14">
        <v>0.59269300000000003</v>
      </c>
      <c r="AO14">
        <v>4.4120869999999996</v>
      </c>
      <c r="AP14">
        <v>6.4493739999999997</v>
      </c>
      <c r="AQ14">
        <v>0</v>
      </c>
      <c r="AR14">
        <v>14.964499</v>
      </c>
      <c r="AS14">
        <v>14.326649</v>
      </c>
      <c r="AT14">
        <v>15.498386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38.729999999999997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1901.2972090000003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330.698489</v>
      </c>
      <c r="L15">
        <v>359.01495</v>
      </c>
      <c r="M15">
        <v>89.074399999999997</v>
      </c>
      <c r="N15">
        <v>56.726838000000001</v>
      </c>
      <c r="O15">
        <v>119.733058</v>
      </c>
      <c r="P15">
        <v>100.20869999999999</v>
      </c>
      <c r="Q15">
        <v>16.321044000000001</v>
      </c>
      <c r="R15">
        <v>24.376856</v>
      </c>
      <c r="S15">
        <v>21.584664</v>
      </c>
      <c r="T15">
        <v>0</v>
      </c>
      <c r="U15">
        <v>405.45311400000003</v>
      </c>
      <c r="V15">
        <v>13.796849999999999</v>
      </c>
      <c r="W15">
        <v>43.489607999999997</v>
      </c>
      <c r="X15">
        <v>47.606490999999998</v>
      </c>
      <c r="Y15">
        <v>0</v>
      </c>
      <c r="Z15">
        <v>6.3134389999999998</v>
      </c>
      <c r="AA15">
        <v>0</v>
      </c>
      <c r="AB15">
        <v>0</v>
      </c>
      <c r="AC15">
        <v>0</v>
      </c>
      <c r="AD15">
        <v>0</v>
      </c>
      <c r="AE15">
        <v>31.909649000000002</v>
      </c>
      <c r="AF15">
        <v>8.5918069999999993</v>
      </c>
      <c r="AG15">
        <v>19.233098999999999</v>
      </c>
      <c r="AH15">
        <v>19.254593</v>
      </c>
      <c r="AI15">
        <v>0</v>
      </c>
      <c r="AJ15">
        <v>0</v>
      </c>
      <c r="AK15">
        <v>25.432967999999999</v>
      </c>
      <c r="AL15">
        <v>67.502904000000001</v>
      </c>
      <c r="AM15">
        <v>0</v>
      </c>
      <c r="AN15">
        <v>0.59269300000000003</v>
      </c>
      <c r="AO15">
        <v>4.4120869999999996</v>
      </c>
      <c r="AP15">
        <v>6.4493739999999997</v>
      </c>
      <c r="AQ15">
        <v>0</v>
      </c>
      <c r="AR15">
        <v>14.964499</v>
      </c>
      <c r="AS15">
        <v>9.7681699999999996</v>
      </c>
      <c r="AT15">
        <v>17.991323999999999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37.76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1898.2616680000003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330.698489</v>
      </c>
      <c r="L16">
        <v>359.01495</v>
      </c>
      <c r="M16">
        <v>89.074399999999997</v>
      </c>
      <c r="N16">
        <v>56.726838000000001</v>
      </c>
      <c r="O16">
        <v>119.733058</v>
      </c>
      <c r="P16">
        <v>100.20869999999999</v>
      </c>
      <c r="Q16">
        <v>16.321044000000001</v>
      </c>
      <c r="R16">
        <v>24.376856</v>
      </c>
      <c r="S16">
        <v>21.584664</v>
      </c>
      <c r="T16">
        <v>0</v>
      </c>
      <c r="U16">
        <v>405.45311400000003</v>
      </c>
      <c r="V16">
        <v>13.796849999999999</v>
      </c>
      <c r="W16">
        <v>43.489607999999997</v>
      </c>
      <c r="X16">
        <v>47.606490999999998</v>
      </c>
      <c r="Y16">
        <v>0</v>
      </c>
      <c r="Z16">
        <v>6.3134389999999998</v>
      </c>
      <c r="AA16">
        <v>0</v>
      </c>
      <c r="AB16">
        <v>0</v>
      </c>
      <c r="AC16">
        <v>0</v>
      </c>
      <c r="AD16">
        <v>0</v>
      </c>
      <c r="AE16">
        <v>31.909649000000002</v>
      </c>
      <c r="AF16">
        <v>8.5918069999999993</v>
      </c>
      <c r="AG16">
        <v>19.233098999999999</v>
      </c>
      <c r="AH16">
        <v>19.254593</v>
      </c>
      <c r="AI16">
        <v>0</v>
      </c>
      <c r="AJ16">
        <v>0</v>
      </c>
      <c r="AK16">
        <v>25.432967999999999</v>
      </c>
      <c r="AL16">
        <v>27.001162000000001</v>
      </c>
      <c r="AM16">
        <v>0</v>
      </c>
      <c r="AN16">
        <v>0.59269300000000003</v>
      </c>
      <c r="AO16">
        <v>4.4120869999999996</v>
      </c>
      <c r="AP16">
        <v>6.4493739999999997</v>
      </c>
      <c r="AQ16">
        <v>0</v>
      </c>
      <c r="AR16">
        <v>14.964499</v>
      </c>
      <c r="AS16">
        <v>9.7681699999999996</v>
      </c>
      <c r="AT16">
        <v>17.78632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37.76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1857.5549220000003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330.698489</v>
      </c>
      <c r="L17">
        <v>359.01495</v>
      </c>
      <c r="M17">
        <v>89.074399999999997</v>
      </c>
      <c r="N17">
        <v>56.726838000000001</v>
      </c>
      <c r="O17">
        <v>119.733058</v>
      </c>
      <c r="P17">
        <v>100.20869999999999</v>
      </c>
      <c r="Q17">
        <v>16.321044000000001</v>
      </c>
      <c r="R17">
        <v>24.376856</v>
      </c>
      <c r="S17">
        <v>21.584664</v>
      </c>
      <c r="T17">
        <v>0</v>
      </c>
      <c r="U17">
        <v>405.45311400000003</v>
      </c>
      <c r="V17">
        <v>13.796849999999999</v>
      </c>
      <c r="W17">
        <v>43.489607999999997</v>
      </c>
      <c r="X17">
        <v>47.606490999999998</v>
      </c>
      <c r="Y17">
        <v>0</v>
      </c>
      <c r="Z17">
        <v>6.3134389999999998</v>
      </c>
      <c r="AA17">
        <v>0</v>
      </c>
      <c r="AB17">
        <v>0</v>
      </c>
      <c r="AC17">
        <v>0</v>
      </c>
      <c r="AD17">
        <v>0</v>
      </c>
      <c r="AE17">
        <v>31.909649000000002</v>
      </c>
      <c r="AF17">
        <v>8.5918069999999993</v>
      </c>
      <c r="AG17">
        <v>19.233098999999999</v>
      </c>
      <c r="AH17">
        <v>19.254593</v>
      </c>
      <c r="AI17">
        <v>0</v>
      </c>
      <c r="AJ17">
        <v>0</v>
      </c>
      <c r="AK17">
        <v>25.432967999999999</v>
      </c>
      <c r="AL17">
        <v>24.751065000000001</v>
      </c>
      <c r="AM17">
        <v>0</v>
      </c>
      <c r="AN17">
        <v>0.59269300000000003</v>
      </c>
      <c r="AO17">
        <v>4.4120869999999996</v>
      </c>
      <c r="AP17">
        <v>11.78251</v>
      </c>
      <c r="AQ17">
        <v>0</v>
      </c>
      <c r="AR17">
        <v>14.964499</v>
      </c>
      <c r="AS17">
        <v>9.7681699999999996</v>
      </c>
      <c r="AT17">
        <v>16.022901999999998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37.76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1858.8745430000001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330.698489</v>
      </c>
      <c r="L18">
        <v>359.01495</v>
      </c>
      <c r="M18">
        <v>89.074399999999997</v>
      </c>
      <c r="N18">
        <v>56.726838000000001</v>
      </c>
      <c r="O18">
        <v>119.733058</v>
      </c>
      <c r="P18">
        <v>100.20869999999999</v>
      </c>
      <c r="Q18">
        <v>16.321044000000001</v>
      </c>
      <c r="R18">
        <v>24.376856</v>
      </c>
      <c r="S18">
        <v>21.584664</v>
      </c>
      <c r="T18">
        <v>0</v>
      </c>
      <c r="U18">
        <v>405.45311400000003</v>
      </c>
      <c r="V18">
        <v>13.796849999999999</v>
      </c>
      <c r="W18">
        <v>43.489607999999997</v>
      </c>
      <c r="X18">
        <v>47.606490999999998</v>
      </c>
      <c r="Y18">
        <v>0</v>
      </c>
      <c r="Z18">
        <v>6.3134389999999998</v>
      </c>
      <c r="AA18">
        <v>0</v>
      </c>
      <c r="AB18">
        <v>0</v>
      </c>
      <c r="AC18">
        <v>0</v>
      </c>
      <c r="AD18">
        <v>0</v>
      </c>
      <c r="AE18">
        <v>31.909649000000002</v>
      </c>
      <c r="AF18">
        <v>8.5918069999999993</v>
      </c>
      <c r="AG18">
        <v>19.233098999999999</v>
      </c>
      <c r="AH18">
        <v>19.254593</v>
      </c>
      <c r="AI18">
        <v>0</v>
      </c>
      <c r="AJ18">
        <v>0</v>
      </c>
      <c r="AK18">
        <v>25.432967999999999</v>
      </c>
      <c r="AL18">
        <v>24.751065000000001</v>
      </c>
      <c r="AM18">
        <v>0</v>
      </c>
      <c r="AN18">
        <v>0.59269300000000003</v>
      </c>
      <c r="AO18">
        <v>4.4120869999999996</v>
      </c>
      <c r="AP18">
        <v>11.78251</v>
      </c>
      <c r="AQ18">
        <v>0</v>
      </c>
      <c r="AR18">
        <v>14.964499</v>
      </c>
      <c r="AS18">
        <v>9.7681699999999996</v>
      </c>
      <c r="AT18">
        <v>18.212772999999999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37.76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1861.0644140000002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330.698489</v>
      </c>
      <c r="L19">
        <v>359.01495</v>
      </c>
      <c r="M19">
        <v>89.074399999999997</v>
      </c>
      <c r="N19">
        <v>56.726838000000001</v>
      </c>
      <c r="O19">
        <v>119.733058</v>
      </c>
      <c r="P19">
        <v>100.20869999999999</v>
      </c>
      <c r="Q19">
        <v>16.321044000000001</v>
      </c>
      <c r="R19">
        <v>24.376856</v>
      </c>
      <c r="S19">
        <v>21.584664</v>
      </c>
      <c r="T19">
        <v>0</v>
      </c>
      <c r="U19">
        <v>405.45311400000003</v>
      </c>
      <c r="V19">
        <v>13.796849999999999</v>
      </c>
      <c r="W19">
        <v>43.489607999999997</v>
      </c>
      <c r="X19">
        <v>47.606490999999998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31.909649000000002</v>
      </c>
      <c r="AF19">
        <v>8.5918069999999993</v>
      </c>
      <c r="AG19">
        <v>19.233098999999999</v>
      </c>
      <c r="AH19">
        <v>19.254593</v>
      </c>
      <c r="AI19">
        <v>0</v>
      </c>
      <c r="AJ19">
        <v>0</v>
      </c>
      <c r="AK19">
        <v>25.432967999999999</v>
      </c>
      <c r="AL19">
        <v>24.751065000000001</v>
      </c>
      <c r="AM19">
        <v>0</v>
      </c>
      <c r="AN19">
        <v>0.59269300000000003</v>
      </c>
      <c r="AO19">
        <v>4.4120869999999996</v>
      </c>
      <c r="AP19">
        <v>11.78251</v>
      </c>
      <c r="AQ19">
        <v>0</v>
      </c>
      <c r="AR19">
        <v>14.964499</v>
      </c>
      <c r="AS19">
        <v>9.7681699999999996</v>
      </c>
      <c r="AT19">
        <v>17.936440999999999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43.57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1860.2846430000002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330.698489</v>
      </c>
      <c r="L20">
        <v>359.01495</v>
      </c>
      <c r="M20">
        <v>89.074399999999997</v>
      </c>
      <c r="N20">
        <v>56.726838000000001</v>
      </c>
      <c r="O20">
        <v>119.733058</v>
      </c>
      <c r="P20">
        <v>100.20869999999999</v>
      </c>
      <c r="Q20">
        <v>16.321044000000001</v>
      </c>
      <c r="R20">
        <v>24.376856</v>
      </c>
      <c r="S20">
        <v>21.584664</v>
      </c>
      <c r="T20">
        <v>0</v>
      </c>
      <c r="U20">
        <v>405.45311400000003</v>
      </c>
      <c r="V20">
        <v>13.796849999999999</v>
      </c>
      <c r="W20">
        <v>43.489607999999997</v>
      </c>
      <c r="X20">
        <v>47.606490999999998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31.909649000000002</v>
      </c>
      <c r="AF20">
        <v>8.5918069999999993</v>
      </c>
      <c r="AG20">
        <v>19.233098999999999</v>
      </c>
      <c r="AH20">
        <v>19.254593</v>
      </c>
      <c r="AI20">
        <v>0</v>
      </c>
      <c r="AJ20">
        <v>0</v>
      </c>
      <c r="AK20">
        <v>25.432967999999999</v>
      </c>
      <c r="AL20">
        <v>24.751065000000001</v>
      </c>
      <c r="AM20">
        <v>0</v>
      </c>
      <c r="AN20">
        <v>0.59269300000000003</v>
      </c>
      <c r="AO20">
        <v>4.4120869999999996</v>
      </c>
      <c r="AP20">
        <v>11.78251</v>
      </c>
      <c r="AQ20">
        <v>0</v>
      </c>
      <c r="AR20">
        <v>14.964499</v>
      </c>
      <c r="AS20">
        <v>9.7681699999999996</v>
      </c>
      <c r="AT20">
        <v>19.364004000000001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43.57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1861.7122060000002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330.698489</v>
      </c>
      <c r="L21">
        <v>359.01495</v>
      </c>
      <c r="M21">
        <v>89.074399999999997</v>
      </c>
      <c r="N21">
        <v>56.726838000000001</v>
      </c>
      <c r="O21">
        <v>119.733058</v>
      </c>
      <c r="P21">
        <v>100.20869999999999</v>
      </c>
      <c r="Q21">
        <v>16.321044000000001</v>
      </c>
      <c r="R21">
        <v>24.376856</v>
      </c>
      <c r="S21">
        <v>21.584664</v>
      </c>
      <c r="T21">
        <v>0</v>
      </c>
      <c r="U21">
        <v>405.45311400000003</v>
      </c>
      <c r="V21">
        <v>13.796849999999999</v>
      </c>
      <c r="W21">
        <v>43.489607999999997</v>
      </c>
      <c r="X21">
        <v>47.606490999999998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31.909649000000002</v>
      </c>
      <c r="AF21">
        <v>8.5918069999999993</v>
      </c>
      <c r="AG21">
        <v>19.233098999999999</v>
      </c>
      <c r="AH21">
        <v>19.254593</v>
      </c>
      <c r="AI21">
        <v>0</v>
      </c>
      <c r="AJ21">
        <v>0</v>
      </c>
      <c r="AK21">
        <v>25.432967999999999</v>
      </c>
      <c r="AL21">
        <v>24.751065000000001</v>
      </c>
      <c r="AM21">
        <v>0</v>
      </c>
      <c r="AN21">
        <v>0.59269300000000003</v>
      </c>
      <c r="AO21">
        <v>4.4120869999999996</v>
      </c>
      <c r="AP21">
        <v>6.4493739999999997</v>
      </c>
      <c r="AQ21">
        <v>0</v>
      </c>
      <c r="AR21">
        <v>14.964499</v>
      </c>
      <c r="AS21">
        <v>9.7681699999999996</v>
      </c>
      <c r="AT21">
        <v>19.364004000000001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43.57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1856.3790700000002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330.698489</v>
      </c>
      <c r="L22">
        <v>359.01495</v>
      </c>
      <c r="M22">
        <v>89.074399999999997</v>
      </c>
      <c r="N22">
        <v>56.726838000000001</v>
      </c>
      <c r="O22">
        <v>119.733058</v>
      </c>
      <c r="P22">
        <v>100.20869999999999</v>
      </c>
      <c r="Q22">
        <v>16.321044000000001</v>
      </c>
      <c r="R22">
        <v>24.376856</v>
      </c>
      <c r="S22">
        <v>21.584664</v>
      </c>
      <c r="T22">
        <v>0</v>
      </c>
      <c r="U22">
        <v>405.45311400000003</v>
      </c>
      <c r="V22">
        <v>13.796849999999999</v>
      </c>
      <c r="W22">
        <v>43.489607999999997</v>
      </c>
      <c r="X22">
        <v>47.606490999999998</v>
      </c>
      <c r="Y22">
        <v>0</v>
      </c>
      <c r="Z22">
        <v>0</v>
      </c>
      <c r="AA22">
        <v>0</v>
      </c>
      <c r="AB22">
        <v>12.647983999999999</v>
      </c>
      <c r="AC22">
        <v>0</v>
      </c>
      <c r="AD22">
        <v>0</v>
      </c>
      <c r="AE22">
        <v>31.909649000000002</v>
      </c>
      <c r="AF22">
        <v>8.5918069999999993</v>
      </c>
      <c r="AG22">
        <v>19.233098999999999</v>
      </c>
      <c r="AH22">
        <v>19.254593</v>
      </c>
      <c r="AI22">
        <v>0</v>
      </c>
      <c r="AJ22">
        <v>0</v>
      </c>
      <c r="AK22">
        <v>25.432967999999999</v>
      </c>
      <c r="AL22">
        <v>24.751065000000001</v>
      </c>
      <c r="AM22">
        <v>0</v>
      </c>
      <c r="AN22">
        <v>0.59269300000000003</v>
      </c>
      <c r="AO22">
        <v>4.4120869999999996</v>
      </c>
      <c r="AP22">
        <v>6.4493739999999997</v>
      </c>
      <c r="AQ22">
        <v>0</v>
      </c>
      <c r="AR22">
        <v>14.964499</v>
      </c>
      <c r="AS22">
        <v>9.7681699999999996</v>
      </c>
      <c r="AT22">
        <v>19.364004000000001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43.57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1869.0270539999999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330.698489</v>
      </c>
      <c r="L23">
        <v>359.01495</v>
      </c>
      <c r="M23">
        <v>89.074399999999997</v>
      </c>
      <c r="N23">
        <v>56.726838000000001</v>
      </c>
      <c r="O23">
        <v>119.733058</v>
      </c>
      <c r="P23">
        <v>100.20869999999999</v>
      </c>
      <c r="Q23">
        <v>16.321044000000001</v>
      </c>
      <c r="R23">
        <v>24.376856</v>
      </c>
      <c r="S23">
        <v>21.584664</v>
      </c>
      <c r="T23">
        <v>0</v>
      </c>
      <c r="U23">
        <v>405.45311400000003</v>
      </c>
      <c r="V23">
        <v>13.796849999999999</v>
      </c>
      <c r="W23">
        <v>43.489607999999997</v>
      </c>
      <c r="X23">
        <v>47.606490999999998</v>
      </c>
      <c r="Y23">
        <v>0</v>
      </c>
      <c r="Z23">
        <v>0</v>
      </c>
      <c r="AA23">
        <v>0</v>
      </c>
      <c r="AB23">
        <v>12.647983999999999</v>
      </c>
      <c r="AC23">
        <v>0</v>
      </c>
      <c r="AD23">
        <v>0</v>
      </c>
      <c r="AE23">
        <v>31.909649000000002</v>
      </c>
      <c r="AF23">
        <v>8.5918069999999993</v>
      </c>
      <c r="AG23">
        <v>19.233098999999999</v>
      </c>
      <c r="AH23">
        <v>19.254593</v>
      </c>
      <c r="AI23">
        <v>0</v>
      </c>
      <c r="AJ23">
        <v>0</v>
      </c>
      <c r="AK23">
        <v>25.432967999999999</v>
      </c>
      <c r="AL23">
        <v>24.751065000000001</v>
      </c>
      <c r="AM23">
        <v>4.1299539999999997</v>
      </c>
      <c r="AN23">
        <v>0.59269300000000003</v>
      </c>
      <c r="AO23">
        <v>4.4120869999999996</v>
      </c>
      <c r="AP23">
        <v>6.4493739999999997</v>
      </c>
      <c r="AQ23">
        <v>0</v>
      </c>
      <c r="AR23">
        <v>14.964499</v>
      </c>
      <c r="AS23">
        <v>9.7681699999999996</v>
      </c>
      <c r="AT23">
        <v>19.364004000000001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43.57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1873.1570079999999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330.698489</v>
      </c>
      <c r="L24">
        <v>438.40735000000001</v>
      </c>
      <c r="M24">
        <v>89.074399999999997</v>
      </c>
      <c r="N24">
        <v>56.726838000000001</v>
      </c>
      <c r="O24">
        <v>119.733058</v>
      </c>
      <c r="P24">
        <v>100.20869999999999</v>
      </c>
      <c r="Q24">
        <v>16.321044000000001</v>
      </c>
      <c r="R24">
        <v>24.376856</v>
      </c>
      <c r="S24">
        <v>21.584664</v>
      </c>
      <c r="T24">
        <v>0</v>
      </c>
      <c r="U24">
        <v>405.45311400000003</v>
      </c>
      <c r="V24">
        <v>13.796849999999999</v>
      </c>
      <c r="W24">
        <v>43.489607999999997</v>
      </c>
      <c r="X24">
        <v>47.606490999999998</v>
      </c>
      <c r="Y24">
        <v>0</v>
      </c>
      <c r="Z24">
        <v>0</v>
      </c>
      <c r="AA24">
        <v>0</v>
      </c>
      <c r="AB24">
        <v>12.647983999999999</v>
      </c>
      <c r="AC24">
        <v>0</v>
      </c>
      <c r="AD24">
        <v>0</v>
      </c>
      <c r="AE24">
        <v>31.909649000000002</v>
      </c>
      <c r="AF24">
        <v>8.5918069999999993</v>
      </c>
      <c r="AG24">
        <v>19.233098999999999</v>
      </c>
      <c r="AH24">
        <v>41.809973999999997</v>
      </c>
      <c r="AI24">
        <v>0</v>
      </c>
      <c r="AJ24">
        <v>0</v>
      </c>
      <c r="AK24">
        <v>25.432967999999999</v>
      </c>
      <c r="AL24">
        <v>24.751065000000001</v>
      </c>
      <c r="AM24">
        <v>5.1108180000000001</v>
      </c>
      <c r="AN24">
        <v>0.59269300000000003</v>
      </c>
      <c r="AO24">
        <v>4.4120869999999996</v>
      </c>
      <c r="AP24">
        <v>6.4493739999999997</v>
      </c>
      <c r="AQ24">
        <v>15.06616</v>
      </c>
      <c r="AR24">
        <v>48.100175999999998</v>
      </c>
      <c r="AS24">
        <v>9.7681699999999996</v>
      </c>
      <c r="AT24">
        <v>19.364004000000001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43.57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2024.2874900000004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330.698489</v>
      </c>
      <c r="L25">
        <v>514.75969899999996</v>
      </c>
      <c r="M25">
        <v>89.074399999999997</v>
      </c>
      <c r="N25">
        <v>56.726838000000001</v>
      </c>
      <c r="O25">
        <v>119.733058</v>
      </c>
      <c r="P25">
        <v>100.20869999999999</v>
      </c>
      <c r="Q25">
        <v>16.374682</v>
      </c>
      <c r="R25">
        <v>24.376856</v>
      </c>
      <c r="S25">
        <v>21.965553</v>
      </c>
      <c r="T25">
        <v>0</v>
      </c>
      <c r="U25">
        <v>405.45311400000003</v>
      </c>
      <c r="V25">
        <v>13.796849999999999</v>
      </c>
      <c r="W25">
        <v>43.489607999999997</v>
      </c>
      <c r="X25">
        <v>47.606490999999998</v>
      </c>
      <c r="Y25">
        <v>0</v>
      </c>
      <c r="Z25">
        <v>0</v>
      </c>
      <c r="AA25">
        <v>8.4136579999999999</v>
      </c>
      <c r="AB25">
        <v>12.647983999999999</v>
      </c>
      <c r="AC25">
        <v>0</v>
      </c>
      <c r="AD25">
        <v>8.8250460000000004</v>
      </c>
      <c r="AE25">
        <v>31.909649000000002</v>
      </c>
      <c r="AF25">
        <v>8.5918069999999993</v>
      </c>
      <c r="AG25">
        <v>19.233098999999999</v>
      </c>
      <c r="AH25">
        <v>64.181978000000001</v>
      </c>
      <c r="AI25">
        <v>3.081296</v>
      </c>
      <c r="AJ25">
        <v>0</v>
      </c>
      <c r="AK25">
        <v>25.432967999999999</v>
      </c>
      <c r="AL25">
        <v>24.751065000000001</v>
      </c>
      <c r="AM25">
        <v>15.301479</v>
      </c>
      <c r="AN25">
        <v>0.59269300000000003</v>
      </c>
      <c r="AO25">
        <v>4.4120869999999996</v>
      </c>
      <c r="AP25">
        <v>6.4493739999999997</v>
      </c>
      <c r="AQ25">
        <v>30.13232</v>
      </c>
      <c r="AR25">
        <v>48.100175999999998</v>
      </c>
      <c r="AS25">
        <v>9.7681699999999996</v>
      </c>
      <c r="AT25">
        <v>19.364004000000001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43.57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2169.0231909999998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330.698489</v>
      </c>
      <c r="L26">
        <v>514.75969899999996</v>
      </c>
      <c r="M26">
        <v>89.074399999999997</v>
      </c>
      <c r="N26">
        <v>56.726838000000001</v>
      </c>
      <c r="O26">
        <v>119.733058</v>
      </c>
      <c r="P26">
        <v>100.20869999999999</v>
      </c>
      <c r="Q26">
        <v>16.374682</v>
      </c>
      <c r="R26">
        <v>24.376856</v>
      </c>
      <c r="S26">
        <v>21.965553</v>
      </c>
      <c r="T26">
        <v>0</v>
      </c>
      <c r="U26">
        <v>405.45311400000003</v>
      </c>
      <c r="V26">
        <v>13.796849999999999</v>
      </c>
      <c r="W26">
        <v>43.489607999999997</v>
      </c>
      <c r="X26">
        <v>47.606490999999998</v>
      </c>
      <c r="Y26">
        <v>0</v>
      </c>
      <c r="Z26">
        <v>0</v>
      </c>
      <c r="AA26">
        <v>8.4136579999999999</v>
      </c>
      <c r="AB26">
        <v>25.425028999999999</v>
      </c>
      <c r="AC26">
        <v>0</v>
      </c>
      <c r="AD26">
        <v>17.650092000000001</v>
      </c>
      <c r="AE26">
        <v>31.909649000000002</v>
      </c>
      <c r="AF26">
        <v>17.183613999999999</v>
      </c>
      <c r="AG26">
        <v>19.233098999999999</v>
      </c>
      <c r="AH26">
        <v>82.519685999999993</v>
      </c>
      <c r="AI26">
        <v>6.1625930000000002</v>
      </c>
      <c r="AJ26">
        <v>0</v>
      </c>
      <c r="AK26">
        <v>25.432967999999999</v>
      </c>
      <c r="AL26">
        <v>24.751065000000001</v>
      </c>
      <c r="AM26">
        <v>15.301479</v>
      </c>
      <c r="AN26">
        <v>0.59269300000000003</v>
      </c>
      <c r="AO26">
        <v>4.4120869999999996</v>
      </c>
      <c r="AP26">
        <v>6.4493739999999997</v>
      </c>
      <c r="AQ26">
        <v>45.198481000000001</v>
      </c>
      <c r="AR26">
        <v>14.964499</v>
      </c>
      <c r="AS26">
        <v>9.7681699999999996</v>
      </c>
      <c r="AT26">
        <v>19.364004000000001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43.57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2202.5665780000004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330.698489</v>
      </c>
      <c r="L27">
        <v>421.25067300000001</v>
      </c>
      <c r="M27">
        <v>89.074399999999997</v>
      </c>
      <c r="N27">
        <v>56.726838000000001</v>
      </c>
      <c r="O27">
        <v>119.733058</v>
      </c>
      <c r="P27">
        <v>100.20869999999999</v>
      </c>
      <c r="Q27">
        <v>13.341409000000001</v>
      </c>
      <c r="R27">
        <v>24.376856</v>
      </c>
      <c r="S27">
        <v>17.999321999999999</v>
      </c>
      <c r="T27">
        <v>0</v>
      </c>
      <c r="U27">
        <v>405.45311400000003</v>
      </c>
      <c r="V27">
        <v>13.796849999999999</v>
      </c>
      <c r="W27">
        <v>43.489607999999997</v>
      </c>
      <c r="X27">
        <v>47.606490999999998</v>
      </c>
      <c r="Y27">
        <v>0</v>
      </c>
      <c r="Z27">
        <v>3.1950599999999998</v>
      </c>
      <c r="AA27">
        <v>27.153168999999998</v>
      </c>
      <c r="AB27">
        <v>25.425028999999999</v>
      </c>
      <c r="AC27">
        <v>9.3700849999999996</v>
      </c>
      <c r="AD27">
        <v>26.475138999999999</v>
      </c>
      <c r="AE27">
        <v>47.864474000000001</v>
      </c>
      <c r="AF27">
        <v>25.77542</v>
      </c>
      <c r="AG27">
        <v>19.233098999999999</v>
      </c>
      <c r="AH27">
        <v>110.026248</v>
      </c>
      <c r="AI27">
        <v>31.660938000000002</v>
      </c>
      <c r="AJ27">
        <v>0</v>
      </c>
      <c r="AK27">
        <v>25.432967999999999</v>
      </c>
      <c r="AL27">
        <v>24.751065000000001</v>
      </c>
      <c r="AM27">
        <v>15.301479</v>
      </c>
      <c r="AN27">
        <v>0.59269300000000003</v>
      </c>
      <c r="AO27">
        <v>4.4120869999999996</v>
      </c>
      <c r="AP27">
        <v>6.4493739999999997</v>
      </c>
      <c r="AQ27">
        <v>60.264640999999997</v>
      </c>
      <c r="AR27">
        <v>14.964499</v>
      </c>
      <c r="AS27">
        <v>9.7681699999999996</v>
      </c>
      <c r="AT27">
        <v>19.364004000000001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45.51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2236.7454490000009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289.95963399999999</v>
      </c>
      <c r="L28">
        <v>335.64269899999999</v>
      </c>
      <c r="M28">
        <v>89.074399999999997</v>
      </c>
      <c r="N28">
        <v>56.726838000000001</v>
      </c>
      <c r="O28">
        <v>119.733058</v>
      </c>
      <c r="P28">
        <v>100.20869999999999</v>
      </c>
      <c r="Q28">
        <v>13.341409000000001</v>
      </c>
      <c r="R28">
        <v>21.091559</v>
      </c>
      <c r="S28">
        <v>17.999321999999999</v>
      </c>
      <c r="T28">
        <v>0</v>
      </c>
      <c r="U28">
        <v>405.45311400000003</v>
      </c>
      <c r="V28">
        <v>13.796849999999999</v>
      </c>
      <c r="W28">
        <v>43.489607999999997</v>
      </c>
      <c r="X28">
        <v>47.606490999999998</v>
      </c>
      <c r="Y28">
        <v>0</v>
      </c>
      <c r="Z28">
        <v>18.940315999999999</v>
      </c>
      <c r="AA28">
        <v>40.767997000000001</v>
      </c>
      <c r="AB28">
        <v>38.253698</v>
      </c>
      <c r="AC28">
        <v>28.138611000000001</v>
      </c>
      <c r="AD28">
        <v>35.382040000000003</v>
      </c>
      <c r="AE28">
        <v>47.864474000000001</v>
      </c>
      <c r="AF28">
        <v>28.639355999999999</v>
      </c>
      <c r="AG28">
        <v>19.233098999999999</v>
      </c>
      <c r="AH28">
        <v>135.88241600000001</v>
      </c>
      <c r="AI28">
        <v>31.660938000000002</v>
      </c>
      <c r="AJ28">
        <v>0</v>
      </c>
      <c r="AK28">
        <v>25.432967999999999</v>
      </c>
      <c r="AL28">
        <v>12.938057000000001</v>
      </c>
      <c r="AM28">
        <v>15.301479</v>
      </c>
      <c r="AN28">
        <v>0.59269300000000003</v>
      </c>
      <c r="AO28">
        <v>4.4120869999999996</v>
      </c>
      <c r="AP28">
        <v>6.4493739999999997</v>
      </c>
      <c r="AQ28">
        <v>60.264640999999997</v>
      </c>
      <c r="AR28">
        <v>14.964499</v>
      </c>
      <c r="AS28">
        <v>9.7681699999999996</v>
      </c>
      <c r="AT28">
        <v>19.364004000000001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47.44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2195.8145989999998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289.95963399999999</v>
      </c>
      <c r="L29">
        <v>335.64269899999999</v>
      </c>
      <c r="M29">
        <v>89.074399999999997</v>
      </c>
      <c r="N29">
        <v>56.726838000000001</v>
      </c>
      <c r="O29">
        <v>119.733058</v>
      </c>
      <c r="P29">
        <v>100.20869999999999</v>
      </c>
      <c r="Q29">
        <v>13.341409000000001</v>
      </c>
      <c r="R29">
        <v>21.091559</v>
      </c>
      <c r="S29">
        <v>17.999321999999999</v>
      </c>
      <c r="T29">
        <v>0</v>
      </c>
      <c r="U29">
        <v>405.45311400000003</v>
      </c>
      <c r="V29">
        <v>10.292450000000001</v>
      </c>
      <c r="W29">
        <v>37.285769000000002</v>
      </c>
      <c r="X29">
        <v>47.606490999999998</v>
      </c>
      <c r="Y29">
        <v>0</v>
      </c>
      <c r="Z29">
        <v>18.940315999999999</v>
      </c>
      <c r="AA29">
        <v>40.767997000000001</v>
      </c>
      <c r="AB29">
        <v>38.253698</v>
      </c>
      <c r="AC29">
        <v>28.138611000000001</v>
      </c>
      <c r="AD29">
        <v>35.382040000000003</v>
      </c>
      <c r="AE29">
        <v>47.864474000000001</v>
      </c>
      <c r="AF29">
        <v>28.639355999999999</v>
      </c>
      <c r="AG29">
        <v>19.233098999999999</v>
      </c>
      <c r="AH29">
        <v>135.88241600000001</v>
      </c>
      <c r="AI29">
        <v>31.660938000000002</v>
      </c>
      <c r="AJ29">
        <v>0</v>
      </c>
      <c r="AK29">
        <v>25.432967999999999</v>
      </c>
      <c r="AL29">
        <v>12.938057000000001</v>
      </c>
      <c r="AM29">
        <v>15.301479</v>
      </c>
      <c r="AN29">
        <v>0.59269300000000003</v>
      </c>
      <c r="AO29">
        <v>4.4120869999999996</v>
      </c>
      <c r="AP29">
        <v>6.4493739999999997</v>
      </c>
      <c r="AQ29">
        <v>60.264640999999997</v>
      </c>
      <c r="AR29">
        <v>14.964499</v>
      </c>
      <c r="AS29">
        <v>9.7681699999999996</v>
      </c>
      <c r="AT29">
        <v>19.364004000000001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51.31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2189.9763599999997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285.42903899999999</v>
      </c>
      <c r="L30">
        <v>335.64269899999999</v>
      </c>
      <c r="M30">
        <v>89.074399999999997</v>
      </c>
      <c r="N30">
        <v>56.726838000000001</v>
      </c>
      <c r="O30">
        <v>119.733058</v>
      </c>
      <c r="P30">
        <v>100.20869999999999</v>
      </c>
      <c r="Q30">
        <v>13.341409000000001</v>
      </c>
      <c r="R30">
        <v>16.516621000000001</v>
      </c>
      <c r="S30">
        <v>17.999321999999999</v>
      </c>
      <c r="T30">
        <v>0</v>
      </c>
      <c r="U30">
        <v>405.45311400000003</v>
      </c>
      <c r="V30">
        <v>6.059577</v>
      </c>
      <c r="W30">
        <v>27.815321000000001</v>
      </c>
      <c r="X30">
        <v>42.682806999999997</v>
      </c>
      <c r="Y30">
        <v>0</v>
      </c>
      <c r="Z30">
        <v>18.940315999999999</v>
      </c>
      <c r="AA30">
        <v>40.767997000000001</v>
      </c>
      <c r="AB30">
        <v>38.253698</v>
      </c>
      <c r="AC30">
        <v>28.138611000000001</v>
      </c>
      <c r="AD30">
        <v>35.382040000000003</v>
      </c>
      <c r="AE30">
        <v>47.864474000000001</v>
      </c>
      <c r="AF30">
        <v>28.639355999999999</v>
      </c>
      <c r="AG30">
        <v>19.233098999999999</v>
      </c>
      <c r="AH30">
        <v>135.88241600000001</v>
      </c>
      <c r="AI30">
        <v>31.660938000000002</v>
      </c>
      <c r="AJ30">
        <v>0</v>
      </c>
      <c r="AK30">
        <v>25.432967999999999</v>
      </c>
      <c r="AL30">
        <v>12.938057000000001</v>
      </c>
      <c r="AM30">
        <v>15.301479</v>
      </c>
      <c r="AN30">
        <v>0.59269300000000003</v>
      </c>
      <c r="AO30">
        <v>4.4120869999999996</v>
      </c>
      <c r="AP30">
        <v>6.4493739999999997</v>
      </c>
      <c r="AQ30">
        <v>60.264640999999997</v>
      </c>
      <c r="AR30">
        <v>14.964499</v>
      </c>
      <c r="AS30">
        <v>9.7681699999999996</v>
      </c>
      <c r="AT30">
        <v>19.364004000000001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51.31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2162.2438219999999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284.19942500000002</v>
      </c>
      <c r="L31">
        <v>335.64269899999999</v>
      </c>
      <c r="M31">
        <v>89.074399999999997</v>
      </c>
      <c r="N31">
        <v>56.726838000000001</v>
      </c>
      <c r="O31">
        <v>119.733058</v>
      </c>
      <c r="P31">
        <v>100.20869999999999</v>
      </c>
      <c r="Q31">
        <v>13.341409000000001</v>
      </c>
      <c r="R31">
        <v>16.516621000000001</v>
      </c>
      <c r="S31">
        <v>17.999321999999999</v>
      </c>
      <c r="T31">
        <v>0</v>
      </c>
      <c r="U31">
        <v>405.45311400000003</v>
      </c>
      <c r="V31">
        <v>6.059577</v>
      </c>
      <c r="W31">
        <v>27.815321000000001</v>
      </c>
      <c r="X31">
        <v>42.682806999999997</v>
      </c>
      <c r="Y31">
        <v>0</v>
      </c>
      <c r="Z31">
        <v>18.940315999999999</v>
      </c>
      <c r="AA31">
        <v>40.767997000000001</v>
      </c>
      <c r="AB31">
        <v>38.253698</v>
      </c>
      <c r="AC31">
        <v>28.138611000000001</v>
      </c>
      <c r="AD31">
        <v>35.382040000000003</v>
      </c>
      <c r="AE31">
        <v>47.864474000000001</v>
      </c>
      <c r="AF31">
        <v>28.639355999999999</v>
      </c>
      <c r="AG31">
        <v>19.233098999999999</v>
      </c>
      <c r="AH31">
        <v>135.88241600000001</v>
      </c>
      <c r="AI31">
        <v>31.660938000000002</v>
      </c>
      <c r="AJ31">
        <v>0</v>
      </c>
      <c r="AK31">
        <v>25.432967999999999</v>
      </c>
      <c r="AL31">
        <v>12.938057000000001</v>
      </c>
      <c r="AM31">
        <v>15.301479</v>
      </c>
      <c r="AN31">
        <v>0.59269300000000003</v>
      </c>
      <c r="AO31">
        <v>4.4120869999999996</v>
      </c>
      <c r="AP31">
        <v>6.4493739999999997</v>
      </c>
      <c r="AQ31">
        <v>60.264640999999997</v>
      </c>
      <c r="AR31">
        <v>14.964499</v>
      </c>
      <c r="AS31">
        <v>11.461319</v>
      </c>
      <c r="AT31">
        <v>19.364004000000001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53.25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2164.6473570000003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284.19942500000002</v>
      </c>
      <c r="L32">
        <v>335.64269899999999</v>
      </c>
      <c r="M32">
        <v>89.074399999999997</v>
      </c>
      <c r="N32">
        <v>56.726838000000001</v>
      </c>
      <c r="O32">
        <v>119.733058</v>
      </c>
      <c r="P32">
        <v>100.20869999999999</v>
      </c>
      <c r="Q32">
        <v>13.341409000000001</v>
      </c>
      <c r="R32">
        <v>16.516621000000001</v>
      </c>
      <c r="S32">
        <v>17.999321999999999</v>
      </c>
      <c r="T32">
        <v>0</v>
      </c>
      <c r="U32">
        <v>405.45311400000003</v>
      </c>
      <c r="V32">
        <v>6.059577</v>
      </c>
      <c r="W32">
        <v>34.021192999999997</v>
      </c>
      <c r="X32">
        <v>42.682806999999997</v>
      </c>
      <c r="Y32">
        <v>0</v>
      </c>
      <c r="Z32">
        <v>6.3134389999999998</v>
      </c>
      <c r="AA32">
        <v>19.886828000000001</v>
      </c>
      <c r="AB32">
        <v>38.253698</v>
      </c>
      <c r="AC32">
        <v>9.3700849999999996</v>
      </c>
      <c r="AD32">
        <v>26.475138999999999</v>
      </c>
      <c r="AE32">
        <v>31.909649000000002</v>
      </c>
      <c r="AF32">
        <v>19.092904000000001</v>
      </c>
      <c r="AG32">
        <v>19.233098999999999</v>
      </c>
      <c r="AH32">
        <v>110.026248</v>
      </c>
      <c r="AI32">
        <v>31.660938000000002</v>
      </c>
      <c r="AJ32">
        <v>0</v>
      </c>
      <c r="AK32">
        <v>25.432967999999999</v>
      </c>
      <c r="AL32">
        <v>12.938057000000001</v>
      </c>
      <c r="AM32">
        <v>15.301479</v>
      </c>
      <c r="AN32">
        <v>0.59269300000000003</v>
      </c>
      <c r="AO32">
        <v>4.4120869999999996</v>
      </c>
      <c r="AP32">
        <v>6.4493739999999997</v>
      </c>
      <c r="AQ32">
        <v>60.264640999999997</v>
      </c>
      <c r="AR32">
        <v>48.100175999999998</v>
      </c>
      <c r="AS32">
        <v>11.461319</v>
      </c>
      <c r="AT32">
        <v>19.364004000000001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50.35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2088.5479879999998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316.029293</v>
      </c>
      <c r="L33">
        <v>335.64269899999999</v>
      </c>
      <c r="M33">
        <v>89.074399999999997</v>
      </c>
      <c r="N33">
        <v>56.726838000000001</v>
      </c>
      <c r="O33">
        <v>119.733058</v>
      </c>
      <c r="P33">
        <v>100.20869999999999</v>
      </c>
      <c r="Q33">
        <v>13.341409000000001</v>
      </c>
      <c r="R33">
        <v>16.516621000000001</v>
      </c>
      <c r="S33">
        <v>17.999321999999999</v>
      </c>
      <c r="T33">
        <v>0</v>
      </c>
      <c r="U33">
        <v>405.45311400000003</v>
      </c>
      <c r="V33">
        <v>10.503420999999999</v>
      </c>
      <c r="W33">
        <v>34.021192999999997</v>
      </c>
      <c r="X33">
        <v>42.682806999999997</v>
      </c>
      <c r="Y33">
        <v>0</v>
      </c>
      <c r="Z33">
        <v>6.3134389999999998</v>
      </c>
      <c r="AA33">
        <v>8.4136579999999999</v>
      </c>
      <c r="AB33">
        <v>25.425028999999999</v>
      </c>
      <c r="AC33">
        <v>0</v>
      </c>
      <c r="AD33">
        <v>17.650092000000001</v>
      </c>
      <c r="AE33">
        <v>15.954825</v>
      </c>
      <c r="AF33">
        <v>8.5918069999999993</v>
      </c>
      <c r="AG33">
        <v>19.233098999999999</v>
      </c>
      <c r="AH33">
        <v>82.519685999999993</v>
      </c>
      <c r="AI33">
        <v>3.6975560000000001</v>
      </c>
      <c r="AJ33">
        <v>0</v>
      </c>
      <c r="AK33">
        <v>25.432967999999999</v>
      </c>
      <c r="AL33">
        <v>12.938057000000001</v>
      </c>
      <c r="AM33">
        <v>15.301479</v>
      </c>
      <c r="AN33">
        <v>0.59269300000000003</v>
      </c>
      <c r="AO33">
        <v>4.4120869999999996</v>
      </c>
      <c r="AP33">
        <v>6.4493739999999997</v>
      </c>
      <c r="AQ33">
        <v>60.264640999999997</v>
      </c>
      <c r="AR33">
        <v>48.100175999999998</v>
      </c>
      <c r="AS33">
        <v>11.461319</v>
      </c>
      <c r="AT33">
        <v>19.364004000000001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54.22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2004.2688640000001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326.16789399999999</v>
      </c>
      <c r="L34">
        <v>335.64269899999999</v>
      </c>
      <c r="M34">
        <v>89.074399999999997</v>
      </c>
      <c r="N34">
        <v>56.726838000000001</v>
      </c>
      <c r="O34">
        <v>119.733058</v>
      </c>
      <c r="P34">
        <v>100.20869999999999</v>
      </c>
      <c r="Q34">
        <v>13.341409000000001</v>
      </c>
      <c r="R34">
        <v>16.516621000000001</v>
      </c>
      <c r="S34">
        <v>17.999321999999999</v>
      </c>
      <c r="T34">
        <v>0</v>
      </c>
      <c r="U34">
        <v>405.45311400000003</v>
      </c>
      <c r="V34">
        <v>10.503420999999999</v>
      </c>
      <c r="W34">
        <v>34.021192999999997</v>
      </c>
      <c r="X34">
        <v>42.682806999999997</v>
      </c>
      <c r="Y34">
        <v>0</v>
      </c>
      <c r="Z34">
        <v>6.3134389999999998</v>
      </c>
      <c r="AA34">
        <v>0</v>
      </c>
      <c r="AB34">
        <v>12.647983999999999</v>
      </c>
      <c r="AC34">
        <v>0</v>
      </c>
      <c r="AD34">
        <v>9.7203409999999995</v>
      </c>
      <c r="AE34">
        <v>15.954825</v>
      </c>
      <c r="AF34">
        <v>8.5918069999999993</v>
      </c>
      <c r="AG34">
        <v>19.233098999999999</v>
      </c>
      <c r="AH34">
        <v>64.181978000000001</v>
      </c>
      <c r="AI34">
        <v>0</v>
      </c>
      <c r="AJ34">
        <v>0</v>
      </c>
      <c r="AK34">
        <v>25.432967999999999</v>
      </c>
      <c r="AL34">
        <v>12.938057000000001</v>
      </c>
      <c r="AM34">
        <v>15.301479</v>
      </c>
      <c r="AN34">
        <v>0.59269300000000003</v>
      </c>
      <c r="AO34">
        <v>4.4120869999999996</v>
      </c>
      <c r="AP34">
        <v>6.4493739999999997</v>
      </c>
      <c r="AQ34">
        <v>60.264640999999997</v>
      </c>
      <c r="AR34">
        <v>14.964499</v>
      </c>
      <c r="AS34">
        <v>11.461319</v>
      </c>
      <c r="AT34">
        <v>19.364004000000001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53.25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1929.14607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307.10809499999999</v>
      </c>
      <c r="L35">
        <v>335.64269899999999</v>
      </c>
      <c r="M35">
        <v>89.074399999999997</v>
      </c>
      <c r="N35">
        <v>56.726838000000001</v>
      </c>
      <c r="O35">
        <v>119.733058</v>
      </c>
      <c r="P35">
        <v>100.20869999999999</v>
      </c>
      <c r="Q35">
        <v>13.341409000000001</v>
      </c>
      <c r="R35">
        <v>16.516621000000001</v>
      </c>
      <c r="S35">
        <v>17.999321999999999</v>
      </c>
      <c r="T35">
        <v>0</v>
      </c>
      <c r="U35">
        <v>405.45311400000003</v>
      </c>
      <c r="V35">
        <v>6.2527280000000003</v>
      </c>
      <c r="W35">
        <v>27.815321000000001</v>
      </c>
      <c r="X35">
        <v>42.682806999999997</v>
      </c>
      <c r="Y35">
        <v>0</v>
      </c>
      <c r="Z35">
        <v>6.3134389999999998</v>
      </c>
      <c r="AA35">
        <v>0</v>
      </c>
      <c r="AB35">
        <v>12.647983999999999</v>
      </c>
      <c r="AC35">
        <v>0</v>
      </c>
      <c r="AD35">
        <v>0</v>
      </c>
      <c r="AE35">
        <v>15.954825</v>
      </c>
      <c r="AF35">
        <v>8.5918069999999993</v>
      </c>
      <c r="AG35">
        <v>19.233098999999999</v>
      </c>
      <c r="AH35">
        <v>41.259842999999996</v>
      </c>
      <c r="AI35">
        <v>0</v>
      </c>
      <c r="AJ35">
        <v>0</v>
      </c>
      <c r="AK35">
        <v>25.432967999999999</v>
      </c>
      <c r="AL35">
        <v>12.938057000000001</v>
      </c>
      <c r="AM35">
        <v>15.301479</v>
      </c>
      <c r="AN35">
        <v>0.59269300000000003</v>
      </c>
      <c r="AO35">
        <v>4.4120869999999996</v>
      </c>
      <c r="AP35">
        <v>4.9610570000000003</v>
      </c>
      <c r="AQ35">
        <v>60.264640999999997</v>
      </c>
      <c r="AR35">
        <v>14.964499</v>
      </c>
      <c r="AS35">
        <v>11.461319</v>
      </c>
      <c r="AT35">
        <v>19.364004000000001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53.25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1865.4989129999999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314.47503899999998</v>
      </c>
      <c r="L36">
        <v>335.64269899999999</v>
      </c>
      <c r="M36">
        <v>89.074399999999997</v>
      </c>
      <c r="N36">
        <v>56.726838000000001</v>
      </c>
      <c r="O36">
        <v>119.733058</v>
      </c>
      <c r="P36">
        <v>100.20869999999999</v>
      </c>
      <c r="Q36">
        <v>13.341409000000001</v>
      </c>
      <c r="R36">
        <v>16.516621000000001</v>
      </c>
      <c r="S36">
        <v>17.999321999999999</v>
      </c>
      <c r="T36">
        <v>0</v>
      </c>
      <c r="U36">
        <v>405.45311400000003</v>
      </c>
      <c r="V36">
        <v>6.059577</v>
      </c>
      <c r="W36">
        <v>34.021192999999997</v>
      </c>
      <c r="X36">
        <v>42.682806999999997</v>
      </c>
      <c r="Y36">
        <v>0</v>
      </c>
      <c r="Z36">
        <v>6.3134389999999998</v>
      </c>
      <c r="AA36">
        <v>0</v>
      </c>
      <c r="AB36">
        <v>12.647983999999999</v>
      </c>
      <c r="AC36">
        <v>0</v>
      </c>
      <c r="AD36">
        <v>0</v>
      </c>
      <c r="AE36">
        <v>15.954825</v>
      </c>
      <c r="AF36">
        <v>8.5918069999999993</v>
      </c>
      <c r="AG36">
        <v>19.233098999999999</v>
      </c>
      <c r="AH36">
        <v>19.254593</v>
      </c>
      <c r="AI36">
        <v>0</v>
      </c>
      <c r="AJ36">
        <v>0</v>
      </c>
      <c r="AK36">
        <v>25.432967999999999</v>
      </c>
      <c r="AL36">
        <v>12.938057000000001</v>
      </c>
      <c r="AM36">
        <v>10.221636</v>
      </c>
      <c r="AN36">
        <v>0.59269300000000003</v>
      </c>
      <c r="AO36">
        <v>4.4120869999999996</v>
      </c>
      <c r="AP36">
        <v>4.9610570000000003</v>
      </c>
      <c r="AQ36">
        <v>45.198481000000001</v>
      </c>
      <c r="AR36">
        <v>14.964499</v>
      </c>
      <c r="AS36">
        <v>11.461319</v>
      </c>
      <c r="AT36">
        <v>19.364004000000001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56.16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1839.6373249999999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309.63403899999997</v>
      </c>
      <c r="L37">
        <v>335.64269899999999</v>
      </c>
      <c r="M37">
        <v>89.074399999999997</v>
      </c>
      <c r="N37">
        <v>56.726838000000001</v>
      </c>
      <c r="O37">
        <v>119.733058</v>
      </c>
      <c r="P37">
        <v>100.20869999999999</v>
      </c>
      <c r="Q37">
        <v>13.341409000000001</v>
      </c>
      <c r="R37">
        <v>16.516621000000001</v>
      </c>
      <c r="S37">
        <v>17.999321999999999</v>
      </c>
      <c r="T37">
        <v>0</v>
      </c>
      <c r="U37">
        <v>405.45311400000003</v>
      </c>
      <c r="V37">
        <v>6.059577</v>
      </c>
      <c r="W37">
        <v>34.021192999999997</v>
      </c>
      <c r="X37">
        <v>42.682806999999997</v>
      </c>
      <c r="Y37">
        <v>0</v>
      </c>
      <c r="Z37">
        <v>6.3134389999999998</v>
      </c>
      <c r="AA37">
        <v>0</v>
      </c>
      <c r="AB37">
        <v>12.647983999999999</v>
      </c>
      <c r="AC37">
        <v>0</v>
      </c>
      <c r="AD37">
        <v>0</v>
      </c>
      <c r="AE37">
        <v>15.954825</v>
      </c>
      <c r="AF37">
        <v>8.5918069999999993</v>
      </c>
      <c r="AG37">
        <v>19.233098999999999</v>
      </c>
      <c r="AH37">
        <v>19.254593</v>
      </c>
      <c r="AI37">
        <v>0</v>
      </c>
      <c r="AJ37">
        <v>0</v>
      </c>
      <c r="AK37">
        <v>25.432967999999999</v>
      </c>
      <c r="AL37">
        <v>12.938057000000001</v>
      </c>
      <c r="AM37">
        <v>5.1108180000000001</v>
      </c>
      <c r="AN37">
        <v>0.59269300000000003</v>
      </c>
      <c r="AO37">
        <v>4.4120869999999996</v>
      </c>
      <c r="AP37">
        <v>4.9610570000000003</v>
      </c>
      <c r="AQ37">
        <v>45.198481000000001</v>
      </c>
      <c r="AR37">
        <v>14.964499</v>
      </c>
      <c r="AS37">
        <v>11.461319</v>
      </c>
      <c r="AT37">
        <v>19.364004000000001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62.93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1836.4555070000001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314.16463399999998</v>
      </c>
      <c r="L38">
        <v>335.64269899999999</v>
      </c>
      <c r="M38">
        <v>89.074399999999997</v>
      </c>
      <c r="N38">
        <v>56.726838000000001</v>
      </c>
      <c r="O38">
        <v>119.733058</v>
      </c>
      <c r="P38">
        <v>100.20869999999999</v>
      </c>
      <c r="Q38">
        <v>13.341409000000001</v>
      </c>
      <c r="R38">
        <v>21.091559</v>
      </c>
      <c r="S38">
        <v>17.999321999999999</v>
      </c>
      <c r="T38">
        <v>0</v>
      </c>
      <c r="U38">
        <v>405.45311400000003</v>
      </c>
      <c r="V38">
        <v>10.292450000000001</v>
      </c>
      <c r="W38">
        <v>43.489607999999997</v>
      </c>
      <c r="X38">
        <v>47.606490999999998</v>
      </c>
      <c r="Y38">
        <v>0</v>
      </c>
      <c r="Z38">
        <v>6.3134389999999998</v>
      </c>
      <c r="AA38">
        <v>0</v>
      </c>
      <c r="AB38">
        <v>12.647983999999999</v>
      </c>
      <c r="AC38">
        <v>0</v>
      </c>
      <c r="AD38">
        <v>0</v>
      </c>
      <c r="AE38">
        <v>15.954825</v>
      </c>
      <c r="AF38">
        <v>8.5918069999999993</v>
      </c>
      <c r="AG38">
        <v>19.233098999999999</v>
      </c>
      <c r="AH38">
        <v>19.254593</v>
      </c>
      <c r="AI38">
        <v>0</v>
      </c>
      <c r="AJ38">
        <v>0</v>
      </c>
      <c r="AK38">
        <v>25.432967999999999</v>
      </c>
      <c r="AL38">
        <v>12.938057000000001</v>
      </c>
      <c r="AM38">
        <v>4.517137</v>
      </c>
      <c r="AN38">
        <v>0.59269300000000003</v>
      </c>
      <c r="AO38">
        <v>4.4120869999999996</v>
      </c>
      <c r="AP38">
        <v>4.9610570000000003</v>
      </c>
      <c r="AQ38">
        <v>30.13232</v>
      </c>
      <c r="AR38">
        <v>14.964499</v>
      </c>
      <c r="AS38">
        <v>11.461319</v>
      </c>
      <c r="AT38">
        <v>19.364004000000001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64.87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1850.4661700000001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299.64163400000001</v>
      </c>
      <c r="L39">
        <v>335.64269899999999</v>
      </c>
      <c r="M39">
        <v>89.074399999999997</v>
      </c>
      <c r="N39">
        <v>56.726838000000001</v>
      </c>
      <c r="O39">
        <v>119.733058</v>
      </c>
      <c r="P39">
        <v>100.20869999999999</v>
      </c>
      <c r="Q39">
        <v>13.341409000000001</v>
      </c>
      <c r="R39">
        <v>21.091559</v>
      </c>
      <c r="S39">
        <v>17.999321999999999</v>
      </c>
      <c r="T39">
        <v>0</v>
      </c>
      <c r="U39">
        <v>405.45311400000003</v>
      </c>
      <c r="V39">
        <v>10.292450000000001</v>
      </c>
      <c r="W39">
        <v>43.489607999999997</v>
      </c>
      <c r="X39">
        <v>47.606490999999998</v>
      </c>
      <c r="Y39">
        <v>0</v>
      </c>
      <c r="Z39">
        <v>0</v>
      </c>
      <c r="AA39">
        <v>0</v>
      </c>
      <c r="AB39">
        <v>12.647983999999999</v>
      </c>
      <c r="AC39">
        <v>0</v>
      </c>
      <c r="AD39">
        <v>0</v>
      </c>
      <c r="AE39">
        <v>15.954825</v>
      </c>
      <c r="AF39">
        <v>8.5918069999999993</v>
      </c>
      <c r="AG39">
        <v>19.233098999999999</v>
      </c>
      <c r="AH39">
        <v>19.254593</v>
      </c>
      <c r="AI39">
        <v>0</v>
      </c>
      <c r="AJ39">
        <v>0</v>
      </c>
      <c r="AK39">
        <v>25.432967999999999</v>
      </c>
      <c r="AL39">
        <v>12.938057000000001</v>
      </c>
      <c r="AM39">
        <v>0</v>
      </c>
      <c r="AN39">
        <v>0.59269300000000003</v>
      </c>
      <c r="AO39">
        <v>3.2734839999999998</v>
      </c>
      <c r="AP39">
        <v>4.9610570000000003</v>
      </c>
      <c r="AQ39">
        <v>30.13232</v>
      </c>
      <c r="AR39">
        <v>19.240069999999999</v>
      </c>
      <c r="AS39">
        <v>30.883044999999999</v>
      </c>
      <c r="AT39">
        <v>19.364004000000001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63.9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1846.7012880000007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295.11103900000001</v>
      </c>
      <c r="L40">
        <v>335.64269899999999</v>
      </c>
      <c r="M40">
        <v>89.074399999999997</v>
      </c>
      <c r="N40">
        <v>56.726838000000001</v>
      </c>
      <c r="O40">
        <v>119.733058</v>
      </c>
      <c r="P40">
        <v>100.20869999999999</v>
      </c>
      <c r="Q40">
        <v>13.341409000000001</v>
      </c>
      <c r="R40">
        <v>16.516621000000001</v>
      </c>
      <c r="S40">
        <v>17.999321999999999</v>
      </c>
      <c r="T40">
        <v>0</v>
      </c>
      <c r="U40">
        <v>405.45311400000003</v>
      </c>
      <c r="V40">
        <v>6.059577</v>
      </c>
      <c r="W40">
        <v>43.489607999999997</v>
      </c>
      <c r="X40">
        <v>42.682806999999997</v>
      </c>
      <c r="Y40">
        <v>0</v>
      </c>
      <c r="Z40">
        <v>0</v>
      </c>
      <c r="AA40">
        <v>0</v>
      </c>
      <c r="AB40">
        <v>12.647983999999999</v>
      </c>
      <c r="AC40">
        <v>0</v>
      </c>
      <c r="AD40">
        <v>0</v>
      </c>
      <c r="AE40">
        <v>15.954825</v>
      </c>
      <c r="AF40">
        <v>8.5918069999999993</v>
      </c>
      <c r="AG40">
        <v>19.233098999999999</v>
      </c>
      <c r="AH40">
        <v>19.254593</v>
      </c>
      <c r="AI40">
        <v>0</v>
      </c>
      <c r="AJ40">
        <v>0</v>
      </c>
      <c r="AK40">
        <v>25.432967999999999</v>
      </c>
      <c r="AL40">
        <v>12.938057000000001</v>
      </c>
      <c r="AM40">
        <v>0</v>
      </c>
      <c r="AN40">
        <v>0.59269300000000003</v>
      </c>
      <c r="AO40">
        <v>3.2734839999999998</v>
      </c>
      <c r="AP40">
        <v>4.9610570000000003</v>
      </c>
      <c r="AQ40">
        <v>16.347089</v>
      </c>
      <c r="AR40">
        <v>48.100175999999998</v>
      </c>
      <c r="AS40">
        <v>30.883044999999999</v>
      </c>
      <c r="AT40">
        <v>19.364004000000001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63.9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1843.5140730000005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295.11103900000001</v>
      </c>
      <c r="L41">
        <v>335.64269899999999</v>
      </c>
      <c r="M41">
        <v>89.074399999999997</v>
      </c>
      <c r="N41">
        <v>56.726838000000001</v>
      </c>
      <c r="O41">
        <v>119.733058</v>
      </c>
      <c r="P41">
        <v>100.20869999999999</v>
      </c>
      <c r="Q41">
        <v>13.341409000000001</v>
      </c>
      <c r="R41">
        <v>16.516621000000001</v>
      </c>
      <c r="S41">
        <v>17.999321999999999</v>
      </c>
      <c r="T41">
        <v>0</v>
      </c>
      <c r="U41">
        <v>405.45311400000003</v>
      </c>
      <c r="V41">
        <v>6.059577</v>
      </c>
      <c r="W41">
        <v>35.576360000000001</v>
      </c>
      <c r="X41">
        <v>42.682806999999997</v>
      </c>
      <c r="Y41">
        <v>0</v>
      </c>
      <c r="Z41">
        <v>0</v>
      </c>
      <c r="AA41">
        <v>0</v>
      </c>
      <c r="AB41">
        <v>12.647983999999999</v>
      </c>
      <c r="AC41">
        <v>0</v>
      </c>
      <c r="AD41">
        <v>0</v>
      </c>
      <c r="AE41">
        <v>15.954825</v>
      </c>
      <c r="AF41">
        <v>8.5918069999999993</v>
      </c>
      <c r="AG41">
        <v>19.233098999999999</v>
      </c>
      <c r="AH41">
        <v>19.254593</v>
      </c>
      <c r="AI41">
        <v>0</v>
      </c>
      <c r="AJ41">
        <v>0</v>
      </c>
      <c r="AK41">
        <v>25.432967999999999</v>
      </c>
      <c r="AL41">
        <v>12.938057000000001</v>
      </c>
      <c r="AM41">
        <v>0</v>
      </c>
      <c r="AN41">
        <v>0.59269300000000003</v>
      </c>
      <c r="AO41">
        <v>3.2734839999999998</v>
      </c>
      <c r="AP41">
        <v>4.9610570000000003</v>
      </c>
      <c r="AQ41">
        <v>16.347089</v>
      </c>
      <c r="AR41">
        <v>48.100175999999998</v>
      </c>
      <c r="AS41">
        <v>30.883044999999999</v>
      </c>
      <c r="AT41">
        <v>19.364004000000001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65.84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1837.5408250000005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287.36543899999998</v>
      </c>
      <c r="L42">
        <v>335.64269899999999</v>
      </c>
      <c r="M42">
        <v>89.074399999999997</v>
      </c>
      <c r="N42">
        <v>56.726838000000001</v>
      </c>
      <c r="O42">
        <v>119.733058</v>
      </c>
      <c r="P42">
        <v>100.20869999999999</v>
      </c>
      <c r="Q42">
        <v>13.341409000000001</v>
      </c>
      <c r="R42">
        <v>16.516621000000001</v>
      </c>
      <c r="S42">
        <v>17.999321999999999</v>
      </c>
      <c r="T42">
        <v>0</v>
      </c>
      <c r="U42">
        <v>405.45311400000003</v>
      </c>
      <c r="V42">
        <v>6.059577</v>
      </c>
      <c r="W42">
        <v>27.815321000000001</v>
      </c>
      <c r="X42">
        <v>42.682806999999997</v>
      </c>
      <c r="Y42">
        <v>0</v>
      </c>
      <c r="Z42">
        <v>0</v>
      </c>
      <c r="AA42">
        <v>0</v>
      </c>
      <c r="AB42">
        <v>12.647983999999999</v>
      </c>
      <c r="AC42">
        <v>0</v>
      </c>
      <c r="AD42">
        <v>0</v>
      </c>
      <c r="AE42">
        <v>15.954825</v>
      </c>
      <c r="AF42">
        <v>8.5918069999999993</v>
      </c>
      <c r="AG42">
        <v>19.233098999999999</v>
      </c>
      <c r="AH42">
        <v>19.254593</v>
      </c>
      <c r="AI42">
        <v>0</v>
      </c>
      <c r="AJ42">
        <v>0</v>
      </c>
      <c r="AK42">
        <v>25.432967999999999</v>
      </c>
      <c r="AL42">
        <v>12.938057000000001</v>
      </c>
      <c r="AM42">
        <v>0</v>
      </c>
      <c r="AN42">
        <v>0.59269300000000003</v>
      </c>
      <c r="AO42">
        <v>3.2734839999999998</v>
      </c>
      <c r="AP42">
        <v>4.9610570000000003</v>
      </c>
      <c r="AQ42">
        <v>0</v>
      </c>
      <c r="AR42">
        <v>14.964499</v>
      </c>
      <c r="AS42">
        <v>30.883044999999999</v>
      </c>
      <c r="AT42">
        <v>19.364004000000001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67.77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1774.4814200000003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285.42903899999999</v>
      </c>
      <c r="L43">
        <v>335.64269899999999</v>
      </c>
      <c r="M43">
        <v>89.074399999999997</v>
      </c>
      <c r="N43">
        <v>56.726838000000001</v>
      </c>
      <c r="O43">
        <v>119.733058</v>
      </c>
      <c r="P43">
        <v>100.20869999999999</v>
      </c>
      <c r="Q43">
        <v>13.341409000000001</v>
      </c>
      <c r="R43">
        <v>16.516621000000001</v>
      </c>
      <c r="S43">
        <v>17.999321999999999</v>
      </c>
      <c r="T43">
        <v>0</v>
      </c>
      <c r="U43">
        <v>405.45311400000003</v>
      </c>
      <c r="V43">
        <v>6.059577</v>
      </c>
      <c r="W43">
        <v>27.815321000000001</v>
      </c>
      <c r="X43">
        <v>42.682806999999997</v>
      </c>
      <c r="Y43">
        <v>0</v>
      </c>
      <c r="Z43">
        <v>0</v>
      </c>
      <c r="AA43">
        <v>0</v>
      </c>
      <c r="AB43">
        <v>11.615494999999999</v>
      </c>
      <c r="AC43">
        <v>0</v>
      </c>
      <c r="AD43">
        <v>0</v>
      </c>
      <c r="AE43">
        <v>15.954825</v>
      </c>
      <c r="AF43">
        <v>8.5918069999999993</v>
      </c>
      <c r="AG43">
        <v>19.233098999999999</v>
      </c>
      <c r="AH43">
        <v>19.254593</v>
      </c>
      <c r="AI43">
        <v>0</v>
      </c>
      <c r="AJ43">
        <v>0</v>
      </c>
      <c r="AK43">
        <v>25.432967999999999</v>
      </c>
      <c r="AL43">
        <v>12.938057000000001</v>
      </c>
      <c r="AM43">
        <v>0</v>
      </c>
      <c r="AN43">
        <v>0.59269300000000003</v>
      </c>
      <c r="AO43">
        <v>3.2734839999999998</v>
      </c>
      <c r="AP43">
        <v>4.9610570000000003</v>
      </c>
      <c r="AQ43">
        <v>0</v>
      </c>
      <c r="AR43">
        <v>14.964499</v>
      </c>
      <c r="AS43">
        <v>30.883044999999999</v>
      </c>
      <c r="AT43">
        <v>19.364004000000001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68.739999999999995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1772.4825310000001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284.19942500000002</v>
      </c>
      <c r="L44">
        <v>335.64269899999999</v>
      </c>
      <c r="M44">
        <v>89.074399999999997</v>
      </c>
      <c r="N44">
        <v>56.726838000000001</v>
      </c>
      <c r="O44">
        <v>119.733058</v>
      </c>
      <c r="P44">
        <v>100.20869999999999</v>
      </c>
      <c r="Q44">
        <v>13.341409000000001</v>
      </c>
      <c r="R44">
        <v>16.516621000000001</v>
      </c>
      <c r="S44">
        <v>17.999321999999999</v>
      </c>
      <c r="T44">
        <v>0</v>
      </c>
      <c r="U44">
        <v>405.45311400000003</v>
      </c>
      <c r="V44">
        <v>6.059577</v>
      </c>
      <c r="W44">
        <v>27.815321000000001</v>
      </c>
      <c r="X44">
        <v>42.682806999999997</v>
      </c>
      <c r="Y44">
        <v>0</v>
      </c>
      <c r="Z44">
        <v>0</v>
      </c>
      <c r="AA44">
        <v>0</v>
      </c>
      <c r="AB44">
        <v>11.615494999999999</v>
      </c>
      <c r="AC44">
        <v>0</v>
      </c>
      <c r="AD44">
        <v>0</v>
      </c>
      <c r="AE44">
        <v>15.954825</v>
      </c>
      <c r="AF44">
        <v>8.5918069999999993</v>
      </c>
      <c r="AG44">
        <v>19.233098999999999</v>
      </c>
      <c r="AH44">
        <v>19.254593</v>
      </c>
      <c r="AI44">
        <v>0</v>
      </c>
      <c r="AJ44">
        <v>0</v>
      </c>
      <c r="AK44">
        <v>25.432967999999999</v>
      </c>
      <c r="AL44">
        <v>12.938057000000001</v>
      </c>
      <c r="AM44">
        <v>0</v>
      </c>
      <c r="AN44">
        <v>0.59269300000000003</v>
      </c>
      <c r="AO44">
        <v>3.2734839999999998</v>
      </c>
      <c r="AP44">
        <v>4.9610570000000003</v>
      </c>
      <c r="AQ44">
        <v>0</v>
      </c>
      <c r="AR44">
        <v>12.826714000000001</v>
      </c>
      <c r="AS44">
        <v>30.883044999999999</v>
      </c>
      <c r="AT44">
        <v>19.364004000000001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71.650000000000006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1772.0251320000004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284.19942500000002</v>
      </c>
      <c r="L45">
        <v>335.64269899999999</v>
      </c>
      <c r="M45">
        <v>89.074399999999997</v>
      </c>
      <c r="N45">
        <v>56.726838000000001</v>
      </c>
      <c r="O45">
        <v>119.733058</v>
      </c>
      <c r="P45">
        <v>100.20869999999999</v>
      </c>
      <c r="Q45">
        <v>13.341409000000001</v>
      </c>
      <c r="R45">
        <v>16.516621000000001</v>
      </c>
      <c r="S45">
        <v>17.999321999999999</v>
      </c>
      <c r="T45">
        <v>0</v>
      </c>
      <c r="U45">
        <v>405.45311400000003</v>
      </c>
      <c r="V45">
        <v>6.059577</v>
      </c>
      <c r="W45">
        <v>27.815321000000001</v>
      </c>
      <c r="X45">
        <v>42.682806999999997</v>
      </c>
      <c r="Y45">
        <v>0</v>
      </c>
      <c r="Z45">
        <v>0</v>
      </c>
      <c r="AA45">
        <v>0</v>
      </c>
      <c r="AB45">
        <v>11.615494999999999</v>
      </c>
      <c r="AC45">
        <v>0</v>
      </c>
      <c r="AD45">
        <v>0</v>
      </c>
      <c r="AE45">
        <v>15.954825</v>
      </c>
      <c r="AF45">
        <v>8.5918069999999993</v>
      </c>
      <c r="AG45">
        <v>19.233098999999999</v>
      </c>
      <c r="AH45">
        <v>19.254593</v>
      </c>
      <c r="AI45">
        <v>0</v>
      </c>
      <c r="AJ45">
        <v>0</v>
      </c>
      <c r="AK45">
        <v>25.432967999999999</v>
      </c>
      <c r="AL45">
        <v>12.938057000000001</v>
      </c>
      <c r="AM45">
        <v>0</v>
      </c>
      <c r="AN45">
        <v>0.59269300000000003</v>
      </c>
      <c r="AO45">
        <v>3.2734839999999998</v>
      </c>
      <c r="AP45">
        <v>4.9610570000000003</v>
      </c>
      <c r="AQ45">
        <v>0</v>
      </c>
      <c r="AR45">
        <v>12.826714000000001</v>
      </c>
      <c r="AS45">
        <v>30.883044999999999</v>
      </c>
      <c r="AT45">
        <v>19.364004000000001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71.650000000000006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1772.0251320000004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284.19942500000002</v>
      </c>
      <c r="L46">
        <v>335.64269899999999</v>
      </c>
      <c r="M46">
        <v>89.074399999999997</v>
      </c>
      <c r="N46">
        <v>56.726838000000001</v>
      </c>
      <c r="O46">
        <v>119.733058</v>
      </c>
      <c r="P46">
        <v>100.20869999999999</v>
      </c>
      <c r="Q46">
        <v>13.341409000000001</v>
      </c>
      <c r="R46">
        <v>16.516621000000001</v>
      </c>
      <c r="S46">
        <v>17.999321999999999</v>
      </c>
      <c r="T46">
        <v>0</v>
      </c>
      <c r="U46">
        <v>405.45311400000003</v>
      </c>
      <c r="V46">
        <v>6.059577</v>
      </c>
      <c r="W46">
        <v>27.815321000000001</v>
      </c>
      <c r="X46">
        <v>42.682806999999997</v>
      </c>
      <c r="Y46">
        <v>0</v>
      </c>
      <c r="Z46">
        <v>0</v>
      </c>
      <c r="AA46">
        <v>0</v>
      </c>
      <c r="AB46">
        <v>11.615494999999999</v>
      </c>
      <c r="AC46">
        <v>0</v>
      </c>
      <c r="AD46">
        <v>0</v>
      </c>
      <c r="AE46">
        <v>15.954825</v>
      </c>
      <c r="AF46">
        <v>8.5918069999999993</v>
      </c>
      <c r="AG46">
        <v>19.233098999999999</v>
      </c>
      <c r="AH46">
        <v>19.254593</v>
      </c>
      <c r="AI46">
        <v>0</v>
      </c>
      <c r="AJ46">
        <v>0</v>
      </c>
      <c r="AK46">
        <v>25.432967999999999</v>
      </c>
      <c r="AL46">
        <v>23.626016</v>
      </c>
      <c r="AM46">
        <v>0</v>
      </c>
      <c r="AN46">
        <v>0.59269300000000003</v>
      </c>
      <c r="AO46">
        <v>3.2734839999999998</v>
      </c>
      <c r="AP46">
        <v>4.9610570000000003</v>
      </c>
      <c r="AQ46">
        <v>0</v>
      </c>
      <c r="AR46">
        <v>14.964499</v>
      </c>
      <c r="AS46">
        <v>30.883044999999999</v>
      </c>
      <c r="AT46">
        <v>19.364004000000001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78.42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1791.6208760000002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284.19942500000002</v>
      </c>
      <c r="L47">
        <v>335.64269899999999</v>
      </c>
      <c r="M47">
        <v>89.074399999999997</v>
      </c>
      <c r="N47">
        <v>56.726838000000001</v>
      </c>
      <c r="O47">
        <v>119.733058</v>
      </c>
      <c r="P47">
        <v>100.20869999999999</v>
      </c>
      <c r="Q47">
        <v>13.341409000000001</v>
      </c>
      <c r="R47">
        <v>16.516621000000001</v>
      </c>
      <c r="S47">
        <v>17.999321999999999</v>
      </c>
      <c r="T47">
        <v>0</v>
      </c>
      <c r="U47">
        <v>405.45311400000003</v>
      </c>
      <c r="V47">
        <v>6.059577</v>
      </c>
      <c r="W47">
        <v>27.815321000000001</v>
      </c>
      <c r="X47">
        <v>42.682806999999997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15.954825</v>
      </c>
      <c r="AF47">
        <v>8.5918069999999993</v>
      </c>
      <c r="AG47">
        <v>19.233098999999999</v>
      </c>
      <c r="AH47">
        <v>19.254593</v>
      </c>
      <c r="AI47">
        <v>0</v>
      </c>
      <c r="AJ47">
        <v>0</v>
      </c>
      <c r="AK47">
        <v>25.432967999999999</v>
      </c>
      <c r="AL47">
        <v>68.627951999999993</v>
      </c>
      <c r="AM47">
        <v>0</v>
      </c>
      <c r="AN47">
        <v>0.59269300000000003</v>
      </c>
      <c r="AO47">
        <v>3.2734839999999998</v>
      </c>
      <c r="AP47">
        <v>4.9610570000000003</v>
      </c>
      <c r="AQ47">
        <v>0</v>
      </c>
      <c r="AR47">
        <v>21.377856000000001</v>
      </c>
      <c r="AS47">
        <v>14.326649</v>
      </c>
      <c r="AT47">
        <v>19.364004000000001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79.39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1815.8342780000005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284.19942500000002</v>
      </c>
      <c r="L48">
        <v>335.64269899999999</v>
      </c>
      <c r="M48">
        <v>89.074399999999997</v>
      </c>
      <c r="N48">
        <v>56.726838000000001</v>
      </c>
      <c r="O48">
        <v>119.733058</v>
      </c>
      <c r="P48">
        <v>100.20869999999999</v>
      </c>
      <c r="Q48">
        <v>13.341409000000001</v>
      </c>
      <c r="R48">
        <v>16.516621000000001</v>
      </c>
      <c r="S48">
        <v>17.999321999999999</v>
      </c>
      <c r="T48">
        <v>0</v>
      </c>
      <c r="U48">
        <v>405.45311400000003</v>
      </c>
      <c r="V48">
        <v>6.059577</v>
      </c>
      <c r="W48">
        <v>27.815321000000001</v>
      </c>
      <c r="X48">
        <v>42.682806999999997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15.954825</v>
      </c>
      <c r="AF48">
        <v>8.5918069999999993</v>
      </c>
      <c r="AG48">
        <v>19.233098999999999</v>
      </c>
      <c r="AH48">
        <v>19.254593</v>
      </c>
      <c r="AI48">
        <v>0</v>
      </c>
      <c r="AJ48">
        <v>0</v>
      </c>
      <c r="AK48">
        <v>25.432967999999999</v>
      </c>
      <c r="AL48">
        <v>68.627951999999993</v>
      </c>
      <c r="AM48">
        <v>0</v>
      </c>
      <c r="AN48">
        <v>0.59269300000000003</v>
      </c>
      <c r="AO48">
        <v>3.2734839999999998</v>
      </c>
      <c r="AP48">
        <v>4.9610570000000003</v>
      </c>
      <c r="AQ48">
        <v>0</v>
      </c>
      <c r="AR48">
        <v>48.100175999999998</v>
      </c>
      <c r="AS48">
        <v>14.326649</v>
      </c>
      <c r="AT48">
        <v>19.364004000000001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78.42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1841.5865980000003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284.19942500000002</v>
      </c>
      <c r="L49">
        <v>335.64269899999999</v>
      </c>
      <c r="M49">
        <v>89.074399999999997</v>
      </c>
      <c r="N49">
        <v>56.726838000000001</v>
      </c>
      <c r="O49">
        <v>119.733058</v>
      </c>
      <c r="P49">
        <v>100.20869999999999</v>
      </c>
      <c r="Q49">
        <v>13.341409000000001</v>
      </c>
      <c r="R49">
        <v>16.516621000000001</v>
      </c>
      <c r="S49">
        <v>17.999321999999999</v>
      </c>
      <c r="T49">
        <v>0</v>
      </c>
      <c r="U49">
        <v>405.45311400000003</v>
      </c>
      <c r="V49">
        <v>6.059577</v>
      </c>
      <c r="W49">
        <v>27.815321000000001</v>
      </c>
      <c r="X49">
        <v>42.682806999999997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15.954825</v>
      </c>
      <c r="AF49">
        <v>8.5918069999999993</v>
      </c>
      <c r="AG49">
        <v>19.233098999999999</v>
      </c>
      <c r="AH49">
        <v>19.254593</v>
      </c>
      <c r="AI49">
        <v>0</v>
      </c>
      <c r="AJ49">
        <v>0</v>
      </c>
      <c r="AK49">
        <v>25.432967999999999</v>
      </c>
      <c r="AL49">
        <v>68.627951999999993</v>
      </c>
      <c r="AM49">
        <v>0</v>
      </c>
      <c r="AN49">
        <v>0.59269300000000003</v>
      </c>
      <c r="AO49">
        <v>3.2734839999999998</v>
      </c>
      <c r="AP49">
        <v>4.9610570000000003</v>
      </c>
      <c r="AQ49">
        <v>0</v>
      </c>
      <c r="AR49">
        <v>48.100175999999998</v>
      </c>
      <c r="AS49">
        <v>14.326649</v>
      </c>
      <c r="AT49">
        <v>19.364004000000001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78.42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1841.5865980000003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284.19942500000002</v>
      </c>
      <c r="L50">
        <v>335.64269899999999</v>
      </c>
      <c r="M50">
        <v>89.074399999999997</v>
      </c>
      <c r="N50">
        <v>56.726838000000001</v>
      </c>
      <c r="O50">
        <v>119.733058</v>
      </c>
      <c r="P50">
        <v>100.20869999999999</v>
      </c>
      <c r="Q50">
        <v>13.341409000000001</v>
      </c>
      <c r="R50">
        <v>16.516621000000001</v>
      </c>
      <c r="S50">
        <v>17.999321999999999</v>
      </c>
      <c r="T50">
        <v>0</v>
      </c>
      <c r="U50">
        <v>405.45311400000003</v>
      </c>
      <c r="V50">
        <v>6.059577</v>
      </c>
      <c r="W50">
        <v>27.815321000000001</v>
      </c>
      <c r="X50">
        <v>42.682806999999997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15.954825</v>
      </c>
      <c r="AF50">
        <v>8.5918069999999993</v>
      </c>
      <c r="AG50">
        <v>19.233098999999999</v>
      </c>
      <c r="AH50">
        <v>19.254593</v>
      </c>
      <c r="AI50">
        <v>0</v>
      </c>
      <c r="AJ50">
        <v>0</v>
      </c>
      <c r="AK50">
        <v>25.432967999999999</v>
      </c>
      <c r="AL50">
        <v>68.627951999999993</v>
      </c>
      <c r="AM50">
        <v>0</v>
      </c>
      <c r="AN50">
        <v>0.59269300000000003</v>
      </c>
      <c r="AO50">
        <v>3.2734839999999998</v>
      </c>
      <c r="AP50">
        <v>4.9610570000000003</v>
      </c>
      <c r="AQ50">
        <v>0</v>
      </c>
      <c r="AR50">
        <v>8.5511420000000005</v>
      </c>
      <c r="AS50">
        <v>14.326649</v>
      </c>
      <c r="AT50">
        <v>19.364004000000001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77.459999999999994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1801.0775640000004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284.19942500000002</v>
      </c>
      <c r="L51">
        <v>336.93360000000001</v>
      </c>
      <c r="M51">
        <v>89.074399999999997</v>
      </c>
      <c r="N51">
        <v>56.726838000000001</v>
      </c>
      <c r="O51">
        <v>119.733058</v>
      </c>
      <c r="P51">
        <v>100.20869999999999</v>
      </c>
      <c r="Q51">
        <v>13.341409000000001</v>
      </c>
      <c r="R51">
        <v>16.516621000000001</v>
      </c>
      <c r="S51">
        <v>17.999321999999999</v>
      </c>
      <c r="T51">
        <v>0</v>
      </c>
      <c r="U51">
        <v>405.45311400000003</v>
      </c>
      <c r="V51">
        <v>6.059577</v>
      </c>
      <c r="W51">
        <v>27.815321000000001</v>
      </c>
      <c r="X51">
        <v>42.682806999999997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15.954825</v>
      </c>
      <c r="AF51">
        <v>8.5918069999999993</v>
      </c>
      <c r="AG51">
        <v>19.233098999999999</v>
      </c>
      <c r="AH51">
        <v>19.254593</v>
      </c>
      <c r="AI51">
        <v>0</v>
      </c>
      <c r="AJ51">
        <v>0</v>
      </c>
      <c r="AK51">
        <v>25.432967999999999</v>
      </c>
      <c r="AL51">
        <v>23.626016</v>
      </c>
      <c r="AM51">
        <v>0</v>
      </c>
      <c r="AN51">
        <v>0.59269300000000003</v>
      </c>
      <c r="AO51">
        <v>3.2734839999999998</v>
      </c>
      <c r="AP51">
        <v>11.78251</v>
      </c>
      <c r="AQ51">
        <v>0</v>
      </c>
      <c r="AR51">
        <v>8.5511420000000005</v>
      </c>
      <c r="AS51">
        <v>9.7681699999999996</v>
      </c>
      <c r="AT51">
        <v>19.364004000000001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77.459999999999994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1759.6295030000001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284.19942500000002</v>
      </c>
      <c r="L52">
        <v>336.93360000000001</v>
      </c>
      <c r="M52">
        <v>89.074399999999997</v>
      </c>
      <c r="N52">
        <v>56.726838000000001</v>
      </c>
      <c r="O52">
        <v>119.733058</v>
      </c>
      <c r="P52">
        <v>100.20869999999999</v>
      </c>
      <c r="Q52">
        <v>13.341409000000001</v>
      </c>
      <c r="R52">
        <v>16.516621000000001</v>
      </c>
      <c r="S52">
        <v>17.999321999999999</v>
      </c>
      <c r="T52">
        <v>0</v>
      </c>
      <c r="U52">
        <v>405.45311400000003</v>
      </c>
      <c r="V52">
        <v>6.059577</v>
      </c>
      <c r="W52">
        <v>27.815321000000001</v>
      </c>
      <c r="X52">
        <v>42.682806999999997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15.954825</v>
      </c>
      <c r="AF52">
        <v>8.5918069999999993</v>
      </c>
      <c r="AG52">
        <v>19.233098999999999</v>
      </c>
      <c r="AH52">
        <v>19.254593</v>
      </c>
      <c r="AI52">
        <v>0</v>
      </c>
      <c r="AJ52">
        <v>0</v>
      </c>
      <c r="AK52">
        <v>25.432967999999999</v>
      </c>
      <c r="AL52">
        <v>23.626016</v>
      </c>
      <c r="AM52">
        <v>0</v>
      </c>
      <c r="AN52">
        <v>0.59269300000000003</v>
      </c>
      <c r="AO52">
        <v>3.2734839999999998</v>
      </c>
      <c r="AP52">
        <v>11.78251</v>
      </c>
      <c r="AQ52">
        <v>0</v>
      </c>
      <c r="AR52">
        <v>8.5511420000000005</v>
      </c>
      <c r="AS52">
        <v>9.7681699999999996</v>
      </c>
      <c r="AT52">
        <v>19.364004000000001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75.52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1757.6895030000001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284.19942500000002</v>
      </c>
      <c r="L53">
        <v>336.93360000000001</v>
      </c>
      <c r="M53">
        <v>89.074399999999997</v>
      </c>
      <c r="N53">
        <v>56.726838000000001</v>
      </c>
      <c r="O53">
        <v>119.733058</v>
      </c>
      <c r="P53">
        <v>100.20869999999999</v>
      </c>
      <c r="Q53">
        <v>13.341409000000001</v>
      </c>
      <c r="R53">
        <v>16.516621000000001</v>
      </c>
      <c r="S53">
        <v>17.999321999999999</v>
      </c>
      <c r="T53">
        <v>0</v>
      </c>
      <c r="U53">
        <v>405.45311400000003</v>
      </c>
      <c r="V53">
        <v>6.059577</v>
      </c>
      <c r="W53">
        <v>27.815321000000001</v>
      </c>
      <c r="X53">
        <v>42.682806999999997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15.954825</v>
      </c>
      <c r="AF53">
        <v>8.5918069999999993</v>
      </c>
      <c r="AG53">
        <v>19.233098999999999</v>
      </c>
      <c r="AH53">
        <v>19.254593</v>
      </c>
      <c r="AI53">
        <v>0</v>
      </c>
      <c r="AJ53">
        <v>0</v>
      </c>
      <c r="AK53">
        <v>25.432967999999999</v>
      </c>
      <c r="AL53">
        <v>23.626016</v>
      </c>
      <c r="AM53">
        <v>0</v>
      </c>
      <c r="AN53">
        <v>0.59269300000000003</v>
      </c>
      <c r="AO53">
        <v>3.2734839999999998</v>
      </c>
      <c r="AP53">
        <v>11.78251</v>
      </c>
      <c r="AQ53">
        <v>0</v>
      </c>
      <c r="AR53">
        <v>8.5511420000000005</v>
      </c>
      <c r="AS53">
        <v>9.7681699999999996</v>
      </c>
      <c r="AT53">
        <v>19.364004000000001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78.42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1760.5895030000001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284.19942500000002</v>
      </c>
      <c r="L54">
        <v>336.93360000000001</v>
      </c>
      <c r="M54">
        <v>89.074399999999997</v>
      </c>
      <c r="N54">
        <v>56.726838000000001</v>
      </c>
      <c r="O54">
        <v>119.733058</v>
      </c>
      <c r="P54">
        <v>100.20869999999999</v>
      </c>
      <c r="Q54">
        <v>13.341409000000001</v>
      </c>
      <c r="R54">
        <v>16.516621000000001</v>
      </c>
      <c r="S54">
        <v>17.999321999999999</v>
      </c>
      <c r="T54">
        <v>0</v>
      </c>
      <c r="U54">
        <v>405.45311400000003</v>
      </c>
      <c r="V54">
        <v>6.059577</v>
      </c>
      <c r="W54">
        <v>27.815321000000001</v>
      </c>
      <c r="X54">
        <v>42.682806999999997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15.954825</v>
      </c>
      <c r="AF54">
        <v>8.5918069999999993</v>
      </c>
      <c r="AG54">
        <v>19.233098999999999</v>
      </c>
      <c r="AH54">
        <v>19.254593</v>
      </c>
      <c r="AI54">
        <v>0</v>
      </c>
      <c r="AJ54">
        <v>0</v>
      </c>
      <c r="AK54">
        <v>25.432967999999999</v>
      </c>
      <c r="AL54">
        <v>23.626016</v>
      </c>
      <c r="AM54">
        <v>0</v>
      </c>
      <c r="AN54">
        <v>0.59269300000000003</v>
      </c>
      <c r="AO54">
        <v>3.2734839999999998</v>
      </c>
      <c r="AP54">
        <v>11.78251</v>
      </c>
      <c r="AQ54">
        <v>0</v>
      </c>
      <c r="AR54">
        <v>32.066783999999998</v>
      </c>
      <c r="AS54">
        <v>9.7681699999999996</v>
      </c>
      <c r="AT54">
        <v>19.364004000000001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77.459999999999994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1783.1451450000002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284.19942500000002</v>
      </c>
      <c r="L55">
        <v>336.93360000000001</v>
      </c>
      <c r="M55">
        <v>89.074399999999997</v>
      </c>
      <c r="N55">
        <v>56.726838000000001</v>
      </c>
      <c r="O55">
        <v>119.733058</v>
      </c>
      <c r="P55">
        <v>100.20869999999999</v>
      </c>
      <c r="Q55">
        <v>13.341409000000001</v>
      </c>
      <c r="R55">
        <v>16.516621000000001</v>
      </c>
      <c r="S55">
        <v>17.999321999999999</v>
      </c>
      <c r="T55">
        <v>0</v>
      </c>
      <c r="U55">
        <v>405.45311400000003</v>
      </c>
      <c r="V55">
        <v>6.059577</v>
      </c>
      <c r="W55">
        <v>27.815321000000001</v>
      </c>
      <c r="X55">
        <v>42.682806999999997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15.954825</v>
      </c>
      <c r="AF55">
        <v>8.5918069999999993</v>
      </c>
      <c r="AG55">
        <v>19.233098999999999</v>
      </c>
      <c r="AH55">
        <v>19.254593</v>
      </c>
      <c r="AI55">
        <v>0</v>
      </c>
      <c r="AJ55">
        <v>0</v>
      </c>
      <c r="AK55">
        <v>25.432967999999999</v>
      </c>
      <c r="AL55">
        <v>23.626016</v>
      </c>
      <c r="AM55">
        <v>0</v>
      </c>
      <c r="AN55">
        <v>0.59269300000000003</v>
      </c>
      <c r="AO55">
        <v>3.2734839999999998</v>
      </c>
      <c r="AP55">
        <v>6.2013210000000001</v>
      </c>
      <c r="AQ55">
        <v>0</v>
      </c>
      <c r="AR55">
        <v>48.100175999999998</v>
      </c>
      <c r="AS55">
        <v>13.024226000000001</v>
      </c>
      <c r="AT55">
        <v>19.364004000000001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77.459999999999994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1796.853404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284.19942500000002</v>
      </c>
      <c r="L56">
        <v>336.93360000000001</v>
      </c>
      <c r="M56">
        <v>89.074399999999997</v>
      </c>
      <c r="N56">
        <v>56.726838000000001</v>
      </c>
      <c r="O56">
        <v>119.733058</v>
      </c>
      <c r="P56">
        <v>100.20869999999999</v>
      </c>
      <c r="Q56">
        <v>13.341409000000001</v>
      </c>
      <c r="R56">
        <v>16.516621000000001</v>
      </c>
      <c r="S56">
        <v>17.999321999999999</v>
      </c>
      <c r="T56">
        <v>0</v>
      </c>
      <c r="U56">
        <v>405.45311400000003</v>
      </c>
      <c r="V56">
        <v>6.059577</v>
      </c>
      <c r="W56">
        <v>27.815321000000001</v>
      </c>
      <c r="X56">
        <v>42.682806999999997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15.954825</v>
      </c>
      <c r="AF56">
        <v>8.5918069999999993</v>
      </c>
      <c r="AG56">
        <v>19.233098999999999</v>
      </c>
      <c r="AH56">
        <v>19.254593</v>
      </c>
      <c r="AI56">
        <v>0</v>
      </c>
      <c r="AJ56">
        <v>0</v>
      </c>
      <c r="AK56">
        <v>25.432967999999999</v>
      </c>
      <c r="AL56">
        <v>23.626016</v>
      </c>
      <c r="AM56">
        <v>0</v>
      </c>
      <c r="AN56">
        <v>0.59269300000000003</v>
      </c>
      <c r="AO56">
        <v>3.2734839999999998</v>
      </c>
      <c r="AP56">
        <v>6.2013210000000001</v>
      </c>
      <c r="AQ56">
        <v>0</v>
      </c>
      <c r="AR56">
        <v>48.100175999999998</v>
      </c>
      <c r="AS56">
        <v>13.024226000000001</v>
      </c>
      <c r="AT56">
        <v>19.364004000000001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78.42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1797.813404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284.19942500000002</v>
      </c>
      <c r="L57">
        <v>336.93360000000001</v>
      </c>
      <c r="M57">
        <v>89.074399999999997</v>
      </c>
      <c r="N57">
        <v>56.726838000000001</v>
      </c>
      <c r="O57">
        <v>119.733058</v>
      </c>
      <c r="P57">
        <v>100.20869999999999</v>
      </c>
      <c r="Q57">
        <v>13.341409000000001</v>
      </c>
      <c r="R57">
        <v>16.516621000000001</v>
      </c>
      <c r="S57">
        <v>17.999321999999999</v>
      </c>
      <c r="T57">
        <v>0</v>
      </c>
      <c r="U57">
        <v>405.45311400000003</v>
      </c>
      <c r="V57">
        <v>6.059577</v>
      </c>
      <c r="W57">
        <v>27.815321000000001</v>
      </c>
      <c r="X57">
        <v>42.682806999999997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15.954825</v>
      </c>
      <c r="AF57">
        <v>8.5918069999999993</v>
      </c>
      <c r="AG57">
        <v>19.233098999999999</v>
      </c>
      <c r="AH57">
        <v>19.254593</v>
      </c>
      <c r="AI57">
        <v>0</v>
      </c>
      <c r="AJ57">
        <v>0</v>
      </c>
      <c r="AK57">
        <v>25.432967999999999</v>
      </c>
      <c r="AL57">
        <v>23.626016</v>
      </c>
      <c r="AM57">
        <v>0</v>
      </c>
      <c r="AN57">
        <v>0.59269300000000003</v>
      </c>
      <c r="AO57">
        <v>3.2734839999999998</v>
      </c>
      <c r="AP57">
        <v>6.2013210000000001</v>
      </c>
      <c r="AQ57">
        <v>0</v>
      </c>
      <c r="AR57">
        <v>12.826714000000001</v>
      </c>
      <c r="AS57">
        <v>13.024226000000001</v>
      </c>
      <c r="AT57">
        <v>19.364004000000001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77.459999999999994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1761.5799420000001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284.19942500000002</v>
      </c>
      <c r="L58">
        <v>336.93360000000001</v>
      </c>
      <c r="M58">
        <v>89.074399999999997</v>
      </c>
      <c r="N58">
        <v>56.726838000000001</v>
      </c>
      <c r="O58">
        <v>119.733058</v>
      </c>
      <c r="P58">
        <v>100.20869999999999</v>
      </c>
      <c r="Q58">
        <v>13.341409000000001</v>
      </c>
      <c r="R58">
        <v>16.516621000000001</v>
      </c>
      <c r="S58">
        <v>17.999321999999999</v>
      </c>
      <c r="T58">
        <v>0</v>
      </c>
      <c r="U58">
        <v>405.45311400000003</v>
      </c>
      <c r="V58">
        <v>6.059577</v>
      </c>
      <c r="W58">
        <v>27.815321000000001</v>
      </c>
      <c r="X58">
        <v>42.682806999999997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15.954825</v>
      </c>
      <c r="AF58">
        <v>8.5918069999999993</v>
      </c>
      <c r="AG58">
        <v>19.233098999999999</v>
      </c>
      <c r="AH58">
        <v>19.254593</v>
      </c>
      <c r="AI58">
        <v>0</v>
      </c>
      <c r="AJ58">
        <v>0</v>
      </c>
      <c r="AK58">
        <v>25.432967999999999</v>
      </c>
      <c r="AL58">
        <v>23.626016</v>
      </c>
      <c r="AM58">
        <v>0</v>
      </c>
      <c r="AN58">
        <v>0.59269300000000003</v>
      </c>
      <c r="AO58">
        <v>3.2734839999999998</v>
      </c>
      <c r="AP58">
        <v>6.2013210000000001</v>
      </c>
      <c r="AQ58">
        <v>0</v>
      </c>
      <c r="AR58">
        <v>12.826714000000001</v>
      </c>
      <c r="AS58">
        <v>13.024226000000001</v>
      </c>
      <c r="AT58">
        <v>19.364004000000001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76.489999999999995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1760.609942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284.19942500000002</v>
      </c>
      <c r="L59">
        <v>336.93360000000001</v>
      </c>
      <c r="M59">
        <v>89.074399999999997</v>
      </c>
      <c r="N59">
        <v>56.726838000000001</v>
      </c>
      <c r="O59">
        <v>119.733058</v>
      </c>
      <c r="P59">
        <v>100.20869999999999</v>
      </c>
      <c r="Q59">
        <v>13.341409000000001</v>
      </c>
      <c r="R59">
        <v>16.516621000000001</v>
      </c>
      <c r="S59">
        <v>17.999321999999999</v>
      </c>
      <c r="T59">
        <v>0</v>
      </c>
      <c r="U59">
        <v>405.45311400000003</v>
      </c>
      <c r="V59">
        <v>6.059577</v>
      </c>
      <c r="W59">
        <v>27.815321000000001</v>
      </c>
      <c r="X59">
        <v>42.682806999999997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15.954825</v>
      </c>
      <c r="AF59">
        <v>8.5918069999999993</v>
      </c>
      <c r="AG59">
        <v>19.233098999999999</v>
      </c>
      <c r="AH59">
        <v>19.254593</v>
      </c>
      <c r="AI59">
        <v>0</v>
      </c>
      <c r="AJ59">
        <v>0</v>
      </c>
      <c r="AK59">
        <v>25.432967999999999</v>
      </c>
      <c r="AL59">
        <v>23.626016</v>
      </c>
      <c r="AM59">
        <v>0</v>
      </c>
      <c r="AN59">
        <v>0.59269300000000003</v>
      </c>
      <c r="AO59">
        <v>3.2734839999999998</v>
      </c>
      <c r="AP59">
        <v>6.2013210000000001</v>
      </c>
      <c r="AQ59">
        <v>0</v>
      </c>
      <c r="AR59">
        <v>8.5511420000000005</v>
      </c>
      <c r="AS59">
        <v>13.024226000000001</v>
      </c>
      <c r="AT59">
        <v>19.364004000000001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75.52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1755.36437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284.19942500000002</v>
      </c>
      <c r="L60">
        <v>336.93360000000001</v>
      </c>
      <c r="M60">
        <v>89.074399999999997</v>
      </c>
      <c r="N60">
        <v>56.726838000000001</v>
      </c>
      <c r="O60">
        <v>119.733058</v>
      </c>
      <c r="P60">
        <v>100.20869999999999</v>
      </c>
      <c r="Q60">
        <v>13.341409000000001</v>
      </c>
      <c r="R60">
        <v>16.516621000000001</v>
      </c>
      <c r="S60">
        <v>17.999321999999999</v>
      </c>
      <c r="T60">
        <v>0</v>
      </c>
      <c r="U60">
        <v>405.45311400000003</v>
      </c>
      <c r="V60">
        <v>6.059577</v>
      </c>
      <c r="W60">
        <v>27.815321000000001</v>
      </c>
      <c r="X60">
        <v>42.682806999999997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15.954825</v>
      </c>
      <c r="AF60">
        <v>8.5918069999999993</v>
      </c>
      <c r="AG60">
        <v>19.233098999999999</v>
      </c>
      <c r="AH60">
        <v>19.254593</v>
      </c>
      <c r="AI60">
        <v>0</v>
      </c>
      <c r="AJ60">
        <v>0</v>
      </c>
      <c r="AK60">
        <v>25.432967999999999</v>
      </c>
      <c r="AL60">
        <v>23.626016</v>
      </c>
      <c r="AM60">
        <v>0</v>
      </c>
      <c r="AN60">
        <v>0.59269300000000003</v>
      </c>
      <c r="AO60">
        <v>3.2734839999999998</v>
      </c>
      <c r="AP60">
        <v>6.2013210000000001</v>
      </c>
      <c r="AQ60">
        <v>0</v>
      </c>
      <c r="AR60">
        <v>8.5511420000000005</v>
      </c>
      <c r="AS60">
        <v>13.024226000000001</v>
      </c>
      <c r="AT60">
        <v>19.364004000000001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74.55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1754.39437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284.19942500000002</v>
      </c>
      <c r="L61">
        <v>336.93360000000001</v>
      </c>
      <c r="M61">
        <v>89.074399999999997</v>
      </c>
      <c r="N61">
        <v>56.726838000000001</v>
      </c>
      <c r="O61">
        <v>119.733058</v>
      </c>
      <c r="P61">
        <v>100.20869999999999</v>
      </c>
      <c r="Q61">
        <v>13.341409000000001</v>
      </c>
      <c r="R61">
        <v>16.516621000000001</v>
      </c>
      <c r="S61">
        <v>17.999321999999999</v>
      </c>
      <c r="T61">
        <v>0</v>
      </c>
      <c r="U61">
        <v>405.45311400000003</v>
      </c>
      <c r="V61">
        <v>6.059577</v>
      </c>
      <c r="W61">
        <v>27.815321000000001</v>
      </c>
      <c r="X61">
        <v>42.682806999999997</v>
      </c>
      <c r="Y61">
        <v>0</v>
      </c>
      <c r="Z61">
        <v>6.3134389999999998</v>
      </c>
      <c r="AA61">
        <v>0</v>
      </c>
      <c r="AB61">
        <v>0</v>
      </c>
      <c r="AC61">
        <v>0</v>
      </c>
      <c r="AD61">
        <v>0</v>
      </c>
      <c r="AE61">
        <v>15.954825</v>
      </c>
      <c r="AF61">
        <v>8.5918069999999993</v>
      </c>
      <c r="AG61">
        <v>19.233098999999999</v>
      </c>
      <c r="AH61">
        <v>19.254593</v>
      </c>
      <c r="AI61">
        <v>0</v>
      </c>
      <c r="AJ61">
        <v>0</v>
      </c>
      <c r="AK61">
        <v>25.432967999999999</v>
      </c>
      <c r="AL61">
        <v>23.626016</v>
      </c>
      <c r="AM61">
        <v>0</v>
      </c>
      <c r="AN61">
        <v>0.59269300000000003</v>
      </c>
      <c r="AO61">
        <v>3.2734839999999998</v>
      </c>
      <c r="AP61">
        <v>6.2013210000000001</v>
      </c>
      <c r="AQ61">
        <v>0</v>
      </c>
      <c r="AR61">
        <v>8.5511420000000005</v>
      </c>
      <c r="AS61">
        <v>13.024226000000001</v>
      </c>
      <c r="AT61">
        <v>19.364004000000001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74.55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1760.707809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284.19942500000002</v>
      </c>
      <c r="L62">
        <v>336.93360000000001</v>
      </c>
      <c r="M62">
        <v>89.074399999999997</v>
      </c>
      <c r="N62">
        <v>56.726838000000001</v>
      </c>
      <c r="O62">
        <v>119.733058</v>
      </c>
      <c r="P62">
        <v>100.20869999999999</v>
      </c>
      <c r="Q62">
        <v>13.341409000000001</v>
      </c>
      <c r="R62">
        <v>16.516621000000001</v>
      </c>
      <c r="S62">
        <v>17.999321999999999</v>
      </c>
      <c r="T62">
        <v>0</v>
      </c>
      <c r="U62">
        <v>405.45311400000003</v>
      </c>
      <c r="V62">
        <v>6.059577</v>
      </c>
      <c r="W62">
        <v>27.815321000000001</v>
      </c>
      <c r="X62">
        <v>42.682806999999997</v>
      </c>
      <c r="Y62">
        <v>0</v>
      </c>
      <c r="Z62">
        <v>6.3134389999999998</v>
      </c>
      <c r="AA62">
        <v>0</v>
      </c>
      <c r="AB62">
        <v>0</v>
      </c>
      <c r="AC62">
        <v>0</v>
      </c>
      <c r="AD62">
        <v>0</v>
      </c>
      <c r="AE62">
        <v>15.954825</v>
      </c>
      <c r="AF62">
        <v>8.5918069999999993</v>
      </c>
      <c r="AG62">
        <v>19.233098999999999</v>
      </c>
      <c r="AH62">
        <v>19.254593</v>
      </c>
      <c r="AI62">
        <v>0</v>
      </c>
      <c r="AJ62">
        <v>0</v>
      </c>
      <c r="AK62">
        <v>25.432967999999999</v>
      </c>
      <c r="AL62">
        <v>12.938057000000001</v>
      </c>
      <c r="AM62">
        <v>0</v>
      </c>
      <c r="AN62">
        <v>0.59269300000000003</v>
      </c>
      <c r="AO62">
        <v>3.2734839999999998</v>
      </c>
      <c r="AP62">
        <v>6.2013210000000001</v>
      </c>
      <c r="AQ62">
        <v>0</v>
      </c>
      <c r="AR62">
        <v>8.5511420000000005</v>
      </c>
      <c r="AS62">
        <v>13.024226000000001</v>
      </c>
      <c r="AT62">
        <v>19.364004000000001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73.58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1749.0498500000001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284.19942500000002</v>
      </c>
      <c r="L63">
        <v>336.93360000000001</v>
      </c>
      <c r="M63">
        <v>89.074399999999997</v>
      </c>
      <c r="N63">
        <v>56.726838000000001</v>
      </c>
      <c r="O63">
        <v>119.733058</v>
      </c>
      <c r="P63">
        <v>100.20869999999999</v>
      </c>
      <c r="Q63">
        <v>13.341409000000001</v>
      </c>
      <c r="R63">
        <v>16.516621000000001</v>
      </c>
      <c r="S63">
        <v>17.999321999999999</v>
      </c>
      <c r="T63">
        <v>0</v>
      </c>
      <c r="U63">
        <v>405.45311400000003</v>
      </c>
      <c r="V63">
        <v>6.059577</v>
      </c>
      <c r="W63">
        <v>27.815321000000001</v>
      </c>
      <c r="X63">
        <v>42.682806999999997</v>
      </c>
      <c r="Y63">
        <v>0</v>
      </c>
      <c r="Z63">
        <v>6.3134389999999998</v>
      </c>
      <c r="AA63">
        <v>0</v>
      </c>
      <c r="AB63">
        <v>0</v>
      </c>
      <c r="AC63">
        <v>0</v>
      </c>
      <c r="AD63">
        <v>0</v>
      </c>
      <c r="AE63">
        <v>15.954825</v>
      </c>
      <c r="AF63">
        <v>8.5918069999999993</v>
      </c>
      <c r="AG63">
        <v>19.233098999999999</v>
      </c>
      <c r="AH63">
        <v>19.254593</v>
      </c>
      <c r="AI63">
        <v>0</v>
      </c>
      <c r="AJ63">
        <v>0</v>
      </c>
      <c r="AK63">
        <v>25.432967999999999</v>
      </c>
      <c r="AL63">
        <v>12.938057000000001</v>
      </c>
      <c r="AM63">
        <v>0</v>
      </c>
      <c r="AN63">
        <v>0.59269300000000003</v>
      </c>
      <c r="AO63">
        <v>3.2734839999999998</v>
      </c>
      <c r="AP63">
        <v>6.2013210000000001</v>
      </c>
      <c r="AQ63">
        <v>15.06616</v>
      </c>
      <c r="AR63">
        <v>19.240069999999999</v>
      </c>
      <c r="AS63">
        <v>13.024226000000001</v>
      </c>
      <c r="AT63">
        <v>19.364004000000001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74.55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1775.7749380000002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284.19942500000002</v>
      </c>
      <c r="L64">
        <v>336.93360000000001</v>
      </c>
      <c r="M64">
        <v>89.074399999999997</v>
      </c>
      <c r="N64">
        <v>56.726838000000001</v>
      </c>
      <c r="O64">
        <v>119.733058</v>
      </c>
      <c r="P64">
        <v>100.20869999999999</v>
      </c>
      <c r="Q64">
        <v>13.341409000000001</v>
      </c>
      <c r="R64">
        <v>16.516621000000001</v>
      </c>
      <c r="S64">
        <v>17.999321999999999</v>
      </c>
      <c r="T64">
        <v>0</v>
      </c>
      <c r="U64">
        <v>405.45311400000003</v>
      </c>
      <c r="V64">
        <v>6.059577</v>
      </c>
      <c r="W64">
        <v>27.815321000000001</v>
      </c>
      <c r="X64">
        <v>42.682806999999997</v>
      </c>
      <c r="Y64">
        <v>0</v>
      </c>
      <c r="Z64">
        <v>6.3134389999999998</v>
      </c>
      <c r="AA64">
        <v>0</v>
      </c>
      <c r="AB64">
        <v>0</v>
      </c>
      <c r="AC64">
        <v>0</v>
      </c>
      <c r="AD64">
        <v>0</v>
      </c>
      <c r="AE64">
        <v>15.954825</v>
      </c>
      <c r="AF64">
        <v>8.5918069999999993</v>
      </c>
      <c r="AG64">
        <v>19.233098999999999</v>
      </c>
      <c r="AH64">
        <v>19.254593</v>
      </c>
      <c r="AI64">
        <v>0</v>
      </c>
      <c r="AJ64">
        <v>0</v>
      </c>
      <c r="AK64">
        <v>25.432967999999999</v>
      </c>
      <c r="AL64">
        <v>12.938057000000001</v>
      </c>
      <c r="AM64">
        <v>0</v>
      </c>
      <c r="AN64">
        <v>0.59269300000000003</v>
      </c>
      <c r="AO64">
        <v>3.2734839999999998</v>
      </c>
      <c r="AP64">
        <v>6.2013210000000001</v>
      </c>
      <c r="AQ64">
        <v>15.06616</v>
      </c>
      <c r="AR64">
        <v>19.240069999999999</v>
      </c>
      <c r="AS64">
        <v>13.024226000000001</v>
      </c>
      <c r="AT64">
        <v>19.364004000000001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73.58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1774.8049380000002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284.19942500000002</v>
      </c>
      <c r="L65">
        <v>336.93360000000001</v>
      </c>
      <c r="M65">
        <v>89.074399999999997</v>
      </c>
      <c r="N65">
        <v>56.726838000000001</v>
      </c>
      <c r="O65">
        <v>119.733058</v>
      </c>
      <c r="P65">
        <v>100.20869999999999</v>
      </c>
      <c r="Q65">
        <v>13.341409000000001</v>
      </c>
      <c r="R65">
        <v>16.516621000000001</v>
      </c>
      <c r="S65">
        <v>17.999321999999999</v>
      </c>
      <c r="T65">
        <v>0</v>
      </c>
      <c r="U65">
        <v>405.45311400000003</v>
      </c>
      <c r="V65">
        <v>6.059577</v>
      </c>
      <c r="W65">
        <v>27.815321000000001</v>
      </c>
      <c r="X65">
        <v>42.682806999999997</v>
      </c>
      <c r="Y65">
        <v>0</v>
      </c>
      <c r="Z65">
        <v>6.3134389999999998</v>
      </c>
      <c r="AA65">
        <v>0</v>
      </c>
      <c r="AB65">
        <v>0</v>
      </c>
      <c r="AC65">
        <v>0</v>
      </c>
      <c r="AD65">
        <v>0</v>
      </c>
      <c r="AE65">
        <v>15.954825</v>
      </c>
      <c r="AF65">
        <v>8.5918069999999993</v>
      </c>
      <c r="AG65">
        <v>19.233098999999999</v>
      </c>
      <c r="AH65">
        <v>19.254593</v>
      </c>
      <c r="AI65">
        <v>0</v>
      </c>
      <c r="AJ65">
        <v>0</v>
      </c>
      <c r="AK65">
        <v>25.432967999999999</v>
      </c>
      <c r="AL65">
        <v>12.938057000000001</v>
      </c>
      <c r="AM65">
        <v>2.3411680000000001</v>
      </c>
      <c r="AN65">
        <v>0.59269300000000003</v>
      </c>
      <c r="AO65">
        <v>3.2734839999999998</v>
      </c>
      <c r="AP65">
        <v>6.2013210000000001</v>
      </c>
      <c r="AQ65">
        <v>30.13232</v>
      </c>
      <c r="AR65">
        <v>25.653427000000001</v>
      </c>
      <c r="AS65">
        <v>13.024226000000001</v>
      </c>
      <c r="AT65">
        <v>19.364004000000001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74.55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1799.5956229999999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284.19942500000002</v>
      </c>
      <c r="L66">
        <v>336.93360000000001</v>
      </c>
      <c r="M66">
        <v>89.074399999999997</v>
      </c>
      <c r="N66">
        <v>56.726838000000001</v>
      </c>
      <c r="O66">
        <v>119.733058</v>
      </c>
      <c r="P66">
        <v>100.20869999999999</v>
      </c>
      <c r="Q66">
        <v>13.341409000000001</v>
      </c>
      <c r="R66">
        <v>16.516621000000001</v>
      </c>
      <c r="S66">
        <v>17.999321999999999</v>
      </c>
      <c r="T66">
        <v>0</v>
      </c>
      <c r="U66">
        <v>405.45311400000003</v>
      </c>
      <c r="V66">
        <v>6.059577</v>
      </c>
      <c r="W66">
        <v>27.815321000000001</v>
      </c>
      <c r="X66">
        <v>42.682806999999997</v>
      </c>
      <c r="Y66">
        <v>0</v>
      </c>
      <c r="Z66">
        <v>6.3134389999999998</v>
      </c>
      <c r="AA66">
        <v>0</v>
      </c>
      <c r="AB66">
        <v>0</v>
      </c>
      <c r="AC66">
        <v>0</v>
      </c>
      <c r="AD66">
        <v>0</v>
      </c>
      <c r="AE66">
        <v>15.954825</v>
      </c>
      <c r="AF66">
        <v>8.5918069999999993</v>
      </c>
      <c r="AG66">
        <v>19.233098999999999</v>
      </c>
      <c r="AH66">
        <v>19.254593</v>
      </c>
      <c r="AI66">
        <v>0</v>
      </c>
      <c r="AJ66">
        <v>0</v>
      </c>
      <c r="AK66">
        <v>25.432967999999999</v>
      </c>
      <c r="AL66">
        <v>12.938057000000001</v>
      </c>
      <c r="AM66">
        <v>5.1108180000000001</v>
      </c>
      <c r="AN66">
        <v>0.59269300000000003</v>
      </c>
      <c r="AO66">
        <v>3.2734839999999998</v>
      </c>
      <c r="AP66">
        <v>6.2013210000000001</v>
      </c>
      <c r="AQ66">
        <v>30.13232</v>
      </c>
      <c r="AR66">
        <v>25.653427000000001</v>
      </c>
      <c r="AS66">
        <v>13.024226000000001</v>
      </c>
      <c r="AT66">
        <v>19.364004000000001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75.52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1803.3352730000001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284.19942500000002</v>
      </c>
      <c r="L67">
        <v>336.93360000000001</v>
      </c>
      <c r="M67">
        <v>89.074399999999997</v>
      </c>
      <c r="N67">
        <v>56.726838000000001</v>
      </c>
      <c r="O67">
        <v>119.733058</v>
      </c>
      <c r="P67">
        <v>100.20869999999999</v>
      </c>
      <c r="Q67">
        <v>13.341409000000001</v>
      </c>
      <c r="R67">
        <v>16.516621000000001</v>
      </c>
      <c r="S67">
        <v>17.999321999999999</v>
      </c>
      <c r="T67">
        <v>0</v>
      </c>
      <c r="U67">
        <v>405.45311400000003</v>
      </c>
      <c r="V67">
        <v>6.059577</v>
      </c>
      <c r="W67">
        <v>27.815321000000001</v>
      </c>
      <c r="X67">
        <v>42.682806999999997</v>
      </c>
      <c r="Y67">
        <v>0</v>
      </c>
      <c r="Z67">
        <v>0</v>
      </c>
      <c r="AA67">
        <v>0</v>
      </c>
      <c r="AB67">
        <v>11.615494999999999</v>
      </c>
      <c r="AC67">
        <v>0</v>
      </c>
      <c r="AD67">
        <v>8.8250460000000004</v>
      </c>
      <c r="AE67">
        <v>15.954825</v>
      </c>
      <c r="AF67">
        <v>8.5918069999999993</v>
      </c>
      <c r="AG67">
        <v>19.233098999999999</v>
      </c>
      <c r="AH67">
        <v>19.254593</v>
      </c>
      <c r="AI67">
        <v>0</v>
      </c>
      <c r="AJ67">
        <v>0</v>
      </c>
      <c r="AK67">
        <v>25.432967999999999</v>
      </c>
      <c r="AL67">
        <v>12.938057000000001</v>
      </c>
      <c r="AM67">
        <v>5.1108180000000001</v>
      </c>
      <c r="AN67">
        <v>0.59269300000000003</v>
      </c>
      <c r="AO67">
        <v>3.2734839999999998</v>
      </c>
      <c r="AP67">
        <v>11.78251</v>
      </c>
      <c r="AQ67">
        <v>45.198481000000001</v>
      </c>
      <c r="AR67">
        <v>25.653427000000001</v>
      </c>
      <c r="AS67">
        <v>14.326649</v>
      </c>
      <c r="AT67">
        <v>19.364004000000001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75.52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1839.4121480000001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315.78589499999998</v>
      </c>
      <c r="L68">
        <v>336.93360000000001</v>
      </c>
      <c r="M68">
        <v>89.074399999999997</v>
      </c>
      <c r="N68">
        <v>56.726838000000001</v>
      </c>
      <c r="O68">
        <v>119.733058</v>
      </c>
      <c r="P68">
        <v>100.20869999999999</v>
      </c>
      <c r="Q68">
        <v>13.341409000000001</v>
      </c>
      <c r="R68">
        <v>21.091559</v>
      </c>
      <c r="S68">
        <v>17.999321999999999</v>
      </c>
      <c r="T68">
        <v>0</v>
      </c>
      <c r="U68">
        <v>405.45311400000003</v>
      </c>
      <c r="V68">
        <v>15.390409999999999</v>
      </c>
      <c r="W68">
        <v>43.783456000000001</v>
      </c>
      <c r="X68">
        <v>47.606490999999998</v>
      </c>
      <c r="Y68">
        <v>0</v>
      </c>
      <c r="Z68">
        <v>0</v>
      </c>
      <c r="AA68">
        <v>0</v>
      </c>
      <c r="AB68">
        <v>11.615494999999999</v>
      </c>
      <c r="AC68">
        <v>0</v>
      </c>
      <c r="AD68">
        <v>8.8250460000000004</v>
      </c>
      <c r="AE68">
        <v>15.954825</v>
      </c>
      <c r="AF68">
        <v>8.5918069999999993</v>
      </c>
      <c r="AG68">
        <v>19.233098999999999</v>
      </c>
      <c r="AH68">
        <v>19.254593</v>
      </c>
      <c r="AI68">
        <v>0</v>
      </c>
      <c r="AJ68">
        <v>0</v>
      </c>
      <c r="AK68">
        <v>25.432967999999999</v>
      </c>
      <c r="AL68">
        <v>12.938057000000001</v>
      </c>
      <c r="AM68">
        <v>5.1108180000000001</v>
      </c>
      <c r="AN68">
        <v>0.59269300000000003</v>
      </c>
      <c r="AO68">
        <v>3.2734839999999998</v>
      </c>
      <c r="AP68">
        <v>11.78251</v>
      </c>
      <c r="AQ68">
        <v>45.198481000000001</v>
      </c>
      <c r="AR68">
        <v>25.653427000000001</v>
      </c>
      <c r="AS68">
        <v>14.326649</v>
      </c>
      <c r="AT68">
        <v>19.364004000000001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74.55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1904.8262080000004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330.698489</v>
      </c>
      <c r="L69">
        <v>336.93360000000001</v>
      </c>
      <c r="M69">
        <v>89.074399999999997</v>
      </c>
      <c r="N69">
        <v>56.726838000000001</v>
      </c>
      <c r="O69">
        <v>119.733058</v>
      </c>
      <c r="P69">
        <v>100.20869999999999</v>
      </c>
      <c r="Q69">
        <v>13.341409000000001</v>
      </c>
      <c r="R69">
        <v>21.091559</v>
      </c>
      <c r="S69">
        <v>17.999321999999999</v>
      </c>
      <c r="T69">
        <v>0</v>
      </c>
      <c r="U69">
        <v>405.45311400000003</v>
      </c>
      <c r="V69">
        <v>15.390409999999999</v>
      </c>
      <c r="W69">
        <v>43.783456000000001</v>
      </c>
      <c r="X69">
        <v>47.606490999999998</v>
      </c>
      <c r="Y69">
        <v>0</v>
      </c>
      <c r="Z69">
        <v>0</v>
      </c>
      <c r="AA69">
        <v>0</v>
      </c>
      <c r="AB69">
        <v>11.615494999999999</v>
      </c>
      <c r="AC69">
        <v>0</v>
      </c>
      <c r="AD69">
        <v>8.8250460000000004</v>
      </c>
      <c r="AE69">
        <v>15.954825</v>
      </c>
      <c r="AF69">
        <v>8.5918069999999993</v>
      </c>
      <c r="AG69">
        <v>19.233098999999999</v>
      </c>
      <c r="AH69">
        <v>19.254593</v>
      </c>
      <c r="AI69">
        <v>0</v>
      </c>
      <c r="AJ69">
        <v>0</v>
      </c>
      <c r="AK69">
        <v>25.432967999999999</v>
      </c>
      <c r="AL69">
        <v>12.938057000000001</v>
      </c>
      <c r="AM69">
        <v>5.1108180000000001</v>
      </c>
      <c r="AN69">
        <v>0.59269300000000003</v>
      </c>
      <c r="AO69">
        <v>3.2734839999999998</v>
      </c>
      <c r="AP69">
        <v>11.78251</v>
      </c>
      <c r="AQ69">
        <v>45.198481000000001</v>
      </c>
      <c r="AR69">
        <v>25.653427000000001</v>
      </c>
      <c r="AS69">
        <v>13.024226000000001</v>
      </c>
      <c r="AT69">
        <v>19.364004000000001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74.55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1918.4363790000002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330.698489</v>
      </c>
      <c r="L70">
        <v>336.93360000000001</v>
      </c>
      <c r="M70">
        <v>89.074399999999997</v>
      </c>
      <c r="N70">
        <v>56.726838000000001</v>
      </c>
      <c r="O70">
        <v>119.733058</v>
      </c>
      <c r="P70">
        <v>100.20869999999999</v>
      </c>
      <c r="Q70">
        <v>13.341409000000001</v>
      </c>
      <c r="R70">
        <v>21.091559</v>
      </c>
      <c r="S70">
        <v>17.999321999999999</v>
      </c>
      <c r="T70">
        <v>0</v>
      </c>
      <c r="U70">
        <v>405.45311400000003</v>
      </c>
      <c r="V70">
        <v>15.390409999999999</v>
      </c>
      <c r="W70">
        <v>43.783456000000001</v>
      </c>
      <c r="X70">
        <v>47.606490999999998</v>
      </c>
      <c r="Y70">
        <v>0</v>
      </c>
      <c r="Z70">
        <v>0</v>
      </c>
      <c r="AA70">
        <v>10.157579999999999</v>
      </c>
      <c r="AB70">
        <v>11.615494999999999</v>
      </c>
      <c r="AC70">
        <v>0</v>
      </c>
      <c r="AD70">
        <v>8.8250460000000004</v>
      </c>
      <c r="AE70">
        <v>15.954825</v>
      </c>
      <c r="AF70">
        <v>8.5918069999999993</v>
      </c>
      <c r="AG70">
        <v>19.233098999999999</v>
      </c>
      <c r="AH70">
        <v>19.254593</v>
      </c>
      <c r="AI70">
        <v>0</v>
      </c>
      <c r="AJ70">
        <v>0</v>
      </c>
      <c r="AK70">
        <v>25.432967999999999</v>
      </c>
      <c r="AL70">
        <v>12.938057000000001</v>
      </c>
      <c r="AM70">
        <v>5.1108180000000001</v>
      </c>
      <c r="AN70">
        <v>0.59269300000000003</v>
      </c>
      <c r="AO70">
        <v>3.2734839999999998</v>
      </c>
      <c r="AP70">
        <v>11.78251</v>
      </c>
      <c r="AQ70">
        <v>60.264640999999997</v>
      </c>
      <c r="AR70">
        <v>25.653427000000001</v>
      </c>
      <c r="AS70">
        <v>13.024226000000001</v>
      </c>
      <c r="AT70">
        <v>19.364004000000001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74.55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1943.6601190000003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296.337919</v>
      </c>
      <c r="L71">
        <v>336.93360000000001</v>
      </c>
      <c r="M71">
        <v>89.074399999999997</v>
      </c>
      <c r="N71">
        <v>56.726838000000001</v>
      </c>
      <c r="O71">
        <v>119.733058</v>
      </c>
      <c r="P71">
        <v>100.20869999999999</v>
      </c>
      <c r="Q71">
        <v>13.341409000000001</v>
      </c>
      <c r="R71">
        <v>16.516621000000001</v>
      </c>
      <c r="S71">
        <v>17.999321999999999</v>
      </c>
      <c r="T71">
        <v>0</v>
      </c>
      <c r="U71">
        <v>405.45311400000003</v>
      </c>
      <c r="V71">
        <v>11.157537</v>
      </c>
      <c r="W71">
        <v>34.021192999999997</v>
      </c>
      <c r="X71">
        <v>42.682806999999997</v>
      </c>
      <c r="Y71">
        <v>0</v>
      </c>
      <c r="Z71">
        <v>0</v>
      </c>
      <c r="AA71">
        <v>12.895842999999999</v>
      </c>
      <c r="AB71">
        <v>11.615494999999999</v>
      </c>
      <c r="AC71">
        <v>0</v>
      </c>
      <c r="AD71">
        <v>8.8250460000000004</v>
      </c>
      <c r="AE71">
        <v>15.954825</v>
      </c>
      <c r="AF71">
        <v>8.5918069999999993</v>
      </c>
      <c r="AG71">
        <v>19.233098999999999</v>
      </c>
      <c r="AH71">
        <v>19.254593</v>
      </c>
      <c r="AI71">
        <v>0</v>
      </c>
      <c r="AJ71">
        <v>0</v>
      </c>
      <c r="AK71">
        <v>25.432967999999999</v>
      </c>
      <c r="AL71">
        <v>12.938057000000001</v>
      </c>
      <c r="AM71">
        <v>5.1108180000000001</v>
      </c>
      <c r="AN71">
        <v>0.59269300000000003</v>
      </c>
      <c r="AO71">
        <v>3.2734839999999998</v>
      </c>
      <c r="AP71">
        <v>6.4493739999999997</v>
      </c>
      <c r="AQ71">
        <v>60.264640999999997</v>
      </c>
      <c r="AR71">
        <v>16.033391999999999</v>
      </c>
      <c r="AS71">
        <v>13.024226000000001</v>
      </c>
      <c r="AT71">
        <v>19.364004000000001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75.52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1874.5608830000008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296.53061600000001</v>
      </c>
      <c r="L72">
        <v>336.93360000000001</v>
      </c>
      <c r="M72">
        <v>89.074399999999997</v>
      </c>
      <c r="N72">
        <v>56.726838000000001</v>
      </c>
      <c r="O72">
        <v>119.733058</v>
      </c>
      <c r="P72">
        <v>100.20869999999999</v>
      </c>
      <c r="Q72">
        <v>13.341409000000001</v>
      </c>
      <c r="R72">
        <v>16.516621000000001</v>
      </c>
      <c r="S72">
        <v>17.999321999999999</v>
      </c>
      <c r="T72">
        <v>0</v>
      </c>
      <c r="U72">
        <v>405.45311400000003</v>
      </c>
      <c r="V72">
        <v>11.157537</v>
      </c>
      <c r="W72">
        <v>34.021192999999997</v>
      </c>
      <c r="X72">
        <v>42.682806999999997</v>
      </c>
      <c r="Y72">
        <v>0</v>
      </c>
      <c r="Z72">
        <v>0</v>
      </c>
      <c r="AA72">
        <v>27.205181</v>
      </c>
      <c r="AB72">
        <v>11.615494999999999</v>
      </c>
      <c r="AC72">
        <v>0</v>
      </c>
      <c r="AD72">
        <v>8.8250460000000004</v>
      </c>
      <c r="AE72">
        <v>15.954825</v>
      </c>
      <c r="AF72">
        <v>8.5918069999999993</v>
      </c>
      <c r="AG72">
        <v>19.233098999999999</v>
      </c>
      <c r="AH72">
        <v>41.259842999999996</v>
      </c>
      <c r="AI72">
        <v>0</v>
      </c>
      <c r="AJ72">
        <v>0</v>
      </c>
      <c r="AK72">
        <v>25.432967999999999</v>
      </c>
      <c r="AL72">
        <v>12.938057000000001</v>
      </c>
      <c r="AM72">
        <v>10.221636</v>
      </c>
      <c r="AN72">
        <v>0.59269300000000003</v>
      </c>
      <c r="AO72">
        <v>3.2734839999999998</v>
      </c>
      <c r="AP72">
        <v>6.4493739999999997</v>
      </c>
      <c r="AQ72">
        <v>60.264640999999997</v>
      </c>
      <c r="AR72">
        <v>16.033391999999999</v>
      </c>
      <c r="AS72">
        <v>13.024226000000001</v>
      </c>
      <c r="AT72">
        <v>19.364004000000001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76.489999999999995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1917.1489860000006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327.63019100000002</v>
      </c>
      <c r="L73">
        <v>398.89839999999998</v>
      </c>
      <c r="M73">
        <v>89.074399999999997</v>
      </c>
      <c r="N73">
        <v>56.726838000000001</v>
      </c>
      <c r="O73">
        <v>119.733058</v>
      </c>
      <c r="P73">
        <v>100.20869999999999</v>
      </c>
      <c r="Q73">
        <v>13.341409000000001</v>
      </c>
      <c r="R73">
        <v>21.654194</v>
      </c>
      <c r="S73">
        <v>17.999321999999999</v>
      </c>
      <c r="T73">
        <v>0</v>
      </c>
      <c r="U73">
        <v>405.45311400000003</v>
      </c>
      <c r="V73">
        <v>17.315289</v>
      </c>
      <c r="W73">
        <v>43.580714999999998</v>
      </c>
      <c r="X73">
        <v>47.604058000000002</v>
      </c>
      <c r="Y73">
        <v>0</v>
      </c>
      <c r="Z73">
        <v>0</v>
      </c>
      <c r="AA73">
        <v>27.205181</v>
      </c>
      <c r="AB73">
        <v>11.615494999999999</v>
      </c>
      <c r="AC73">
        <v>0</v>
      </c>
      <c r="AD73">
        <v>8.8250460000000004</v>
      </c>
      <c r="AE73">
        <v>15.954825</v>
      </c>
      <c r="AF73">
        <v>8.5918069999999993</v>
      </c>
      <c r="AG73">
        <v>19.233098999999999</v>
      </c>
      <c r="AH73">
        <v>64.181978000000001</v>
      </c>
      <c r="AI73">
        <v>3.6975560000000001</v>
      </c>
      <c r="AJ73">
        <v>0</v>
      </c>
      <c r="AK73">
        <v>25.432967999999999</v>
      </c>
      <c r="AL73">
        <v>12.938057000000001</v>
      </c>
      <c r="AM73">
        <v>10.221636</v>
      </c>
      <c r="AN73">
        <v>0.59269300000000003</v>
      </c>
      <c r="AO73">
        <v>3.2734839999999998</v>
      </c>
      <c r="AP73">
        <v>6.4493739999999997</v>
      </c>
      <c r="AQ73">
        <v>60.264640999999997</v>
      </c>
      <c r="AR73">
        <v>16.033391999999999</v>
      </c>
      <c r="AS73">
        <v>13.024226000000001</v>
      </c>
      <c r="AT73">
        <v>19.364004000000001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78.42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2064.5391500000005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330.698489</v>
      </c>
      <c r="L74">
        <v>398.89839999999998</v>
      </c>
      <c r="M74">
        <v>89.074399999999997</v>
      </c>
      <c r="N74">
        <v>56.726838000000001</v>
      </c>
      <c r="O74">
        <v>119.733058</v>
      </c>
      <c r="P74">
        <v>100.20869999999999</v>
      </c>
      <c r="Q74">
        <v>13.341409000000001</v>
      </c>
      <c r="R74">
        <v>24.376856</v>
      </c>
      <c r="S74">
        <v>17.999321999999999</v>
      </c>
      <c r="T74">
        <v>0</v>
      </c>
      <c r="U74">
        <v>405.45311400000003</v>
      </c>
      <c r="V74">
        <v>17.315289</v>
      </c>
      <c r="W74">
        <v>43.580714999999998</v>
      </c>
      <c r="X74">
        <v>47.606490999999998</v>
      </c>
      <c r="Y74">
        <v>0</v>
      </c>
      <c r="Z74">
        <v>0</v>
      </c>
      <c r="AA74">
        <v>40.807771000000002</v>
      </c>
      <c r="AB74">
        <v>11.615494999999999</v>
      </c>
      <c r="AC74">
        <v>0</v>
      </c>
      <c r="AD74">
        <v>17.650092000000001</v>
      </c>
      <c r="AE74">
        <v>15.954825</v>
      </c>
      <c r="AF74">
        <v>17.183613999999999</v>
      </c>
      <c r="AG74">
        <v>19.233098999999999</v>
      </c>
      <c r="AH74">
        <v>82.519685999999993</v>
      </c>
      <c r="AI74">
        <v>15.830469000000001</v>
      </c>
      <c r="AJ74">
        <v>0</v>
      </c>
      <c r="AK74">
        <v>25.432967999999999</v>
      </c>
      <c r="AL74">
        <v>12.938057000000001</v>
      </c>
      <c r="AM74">
        <v>15.301479</v>
      </c>
      <c r="AN74">
        <v>0.59269300000000003</v>
      </c>
      <c r="AO74">
        <v>3.2734839999999998</v>
      </c>
      <c r="AP74">
        <v>6.4493739999999997</v>
      </c>
      <c r="AQ74">
        <v>60.264640999999997</v>
      </c>
      <c r="AR74">
        <v>16.033391999999999</v>
      </c>
      <c r="AS74">
        <v>13.024226000000001</v>
      </c>
      <c r="AT74">
        <v>19.364004000000001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81.33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2139.8124500000004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330.67304999999999</v>
      </c>
      <c r="L75">
        <v>392.12099999999998</v>
      </c>
      <c r="M75">
        <v>89.074399999999997</v>
      </c>
      <c r="N75">
        <v>56.726838000000001</v>
      </c>
      <c r="O75">
        <v>119.733058</v>
      </c>
      <c r="P75">
        <v>100.20869999999999</v>
      </c>
      <c r="Q75">
        <v>13.341409000000001</v>
      </c>
      <c r="R75">
        <v>24.376856</v>
      </c>
      <c r="S75">
        <v>17.999321999999999</v>
      </c>
      <c r="T75">
        <v>0</v>
      </c>
      <c r="U75">
        <v>405.45311400000003</v>
      </c>
      <c r="V75">
        <v>17.315289</v>
      </c>
      <c r="W75">
        <v>43.580714999999998</v>
      </c>
      <c r="X75">
        <v>47.606490999999998</v>
      </c>
      <c r="Y75">
        <v>0</v>
      </c>
      <c r="Z75">
        <v>0</v>
      </c>
      <c r="AA75">
        <v>40.807771000000002</v>
      </c>
      <c r="AB75">
        <v>25.425028999999999</v>
      </c>
      <c r="AC75">
        <v>9.3700849999999996</v>
      </c>
      <c r="AD75">
        <v>26.475138999999999</v>
      </c>
      <c r="AE75">
        <v>47.864474000000001</v>
      </c>
      <c r="AF75">
        <v>25.77542</v>
      </c>
      <c r="AG75">
        <v>19.233098999999999</v>
      </c>
      <c r="AH75">
        <v>110.026248</v>
      </c>
      <c r="AI75">
        <v>31.660938000000002</v>
      </c>
      <c r="AJ75">
        <v>0</v>
      </c>
      <c r="AK75">
        <v>25.432967999999999</v>
      </c>
      <c r="AL75">
        <v>12.938057000000001</v>
      </c>
      <c r="AM75">
        <v>15.301479</v>
      </c>
      <c r="AN75">
        <v>0.59269300000000003</v>
      </c>
      <c r="AO75">
        <v>3.2734839999999998</v>
      </c>
      <c r="AP75">
        <v>6.4493739999999997</v>
      </c>
      <c r="AQ75">
        <v>60.264640999999997</v>
      </c>
      <c r="AR75">
        <v>16.033391999999999</v>
      </c>
      <c r="AS75">
        <v>13.024226000000001</v>
      </c>
      <c r="AT75">
        <v>19.364004000000001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85.2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2252.7227629999993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330.62403399999999</v>
      </c>
      <c r="L76">
        <v>392.12099999999998</v>
      </c>
      <c r="M76">
        <v>89.074399999999997</v>
      </c>
      <c r="N76">
        <v>56.726838000000001</v>
      </c>
      <c r="O76">
        <v>119.733058</v>
      </c>
      <c r="P76">
        <v>100.20869999999999</v>
      </c>
      <c r="Q76">
        <v>13.341409000000001</v>
      </c>
      <c r="R76">
        <v>24.376856</v>
      </c>
      <c r="S76">
        <v>17.999321999999999</v>
      </c>
      <c r="T76">
        <v>0</v>
      </c>
      <c r="U76">
        <v>405.45311400000003</v>
      </c>
      <c r="V76">
        <v>17.315289</v>
      </c>
      <c r="W76">
        <v>43.580714999999998</v>
      </c>
      <c r="X76">
        <v>47.606490999999998</v>
      </c>
      <c r="Y76">
        <v>0</v>
      </c>
      <c r="Z76">
        <v>18.940315999999999</v>
      </c>
      <c r="AA76">
        <v>40.807771000000002</v>
      </c>
      <c r="AB76">
        <v>38.253698</v>
      </c>
      <c r="AC76">
        <v>18.758662999999999</v>
      </c>
      <c r="AD76">
        <v>35.382040000000003</v>
      </c>
      <c r="AE76">
        <v>47.864474000000001</v>
      </c>
      <c r="AF76">
        <v>38.185808000000002</v>
      </c>
      <c r="AG76">
        <v>19.233098999999999</v>
      </c>
      <c r="AH76">
        <v>135.88241600000001</v>
      </c>
      <c r="AI76">
        <v>31.660938000000002</v>
      </c>
      <c r="AJ76">
        <v>0</v>
      </c>
      <c r="AK76">
        <v>25.432967999999999</v>
      </c>
      <c r="AL76">
        <v>23.626016</v>
      </c>
      <c r="AM76">
        <v>15.301479</v>
      </c>
      <c r="AN76">
        <v>0.59269300000000003</v>
      </c>
      <c r="AO76">
        <v>3.2734839999999998</v>
      </c>
      <c r="AP76">
        <v>6.4493739999999997</v>
      </c>
      <c r="AQ76">
        <v>60.264640999999997</v>
      </c>
      <c r="AR76">
        <v>16.033391999999999</v>
      </c>
      <c r="AS76">
        <v>13.024226000000001</v>
      </c>
      <c r="AT76">
        <v>19.364004000000001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86.17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2352.662726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330.62403399999999</v>
      </c>
      <c r="L77">
        <v>392.12099999999998</v>
      </c>
      <c r="M77">
        <v>89.074399999999997</v>
      </c>
      <c r="N77">
        <v>56.726838000000001</v>
      </c>
      <c r="O77">
        <v>119.733058</v>
      </c>
      <c r="P77">
        <v>100.20869999999999</v>
      </c>
      <c r="Q77">
        <v>13.341409000000001</v>
      </c>
      <c r="R77">
        <v>24.376856</v>
      </c>
      <c r="S77">
        <v>17.999321999999999</v>
      </c>
      <c r="T77">
        <v>0</v>
      </c>
      <c r="U77">
        <v>405.45311400000003</v>
      </c>
      <c r="V77">
        <v>17.315289</v>
      </c>
      <c r="W77">
        <v>43.580714999999998</v>
      </c>
      <c r="X77">
        <v>47.606490999999998</v>
      </c>
      <c r="Y77">
        <v>0</v>
      </c>
      <c r="Z77">
        <v>18.940315999999999</v>
      </c>
      <c r="AA77">
        <v>40.807771000000002</v>
      </c>
      <c r="AB77">
        <v>38.253698</v>
      </c>
      <c r="AC77">
        <v>18.758662999999999</v>
      </c>
      <c r="AD77">
        <v>35.382040000000003</v>
      </c>
      <c r="AE77">
        <v>47.864474000000001</v>
      </c>
      <c r="AF77">
        <v>38.185808000000002</v>
      </c>
      <c r="AG77">
        <v>19.233098999999999</v>
      </c>
      <c r="AH77">
        <v>135.88241600000001</v>
      </c>
      <c r="AI77">
        <v>31.660938000000002</v>
      </c>
      <c r="AJ77">
        <v>0</v>
      </c>
      <c r="AK77">
        <v>25.432967999999999</v>
      </c>
      <c r="AL77">
        <v>68.627951999999993</v>
      </c>
      <c r="AM77">
        <v>15.301479</v>
      </c>
      <c r="AN77">
        <v>0.59269300000000003</v>
      </c>
      <c r="AO77">
        <v>3.2734839999999998</v>
      </c>
      <c r="AP77">
        <v>6.4493739999999997</v>
      </c>
      <c r="AQ77">
        <v>60.264640999999997</v>
      </c>
      <c r="AR77">
        <v>16.033391999999999</v>
      </c>
      <c r="AS77">
        <v>13.024226000000001</v>
      </c>
      <c r="AT77">
        <v>19.364004000000001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84.23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2395.7246619999996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330.62403399999999</v>
      </c>
      <c r="L78">
        <v>392.12099999999998</v>
      </c>
      <c r="M78">
        <v>89.074399999999997</v>
      </c>
      <c r="N78">
        <v>56.726838000000001</v>
      </c>
      <c r="O78">
        <v>119.733058</v>
      </c>
      <c r="P78">
        <v>100.20869999999999</v>
      </c>
      <c r="Q78">
        <v>13.341409000000001</v>
      </c>
      <c r="R78">
        <v>24.376856</v>
      </c>
      <c r="S78">
        <v>17.999321999999999</v>
      </c>
      <c r="T78">
        <v>0</v>
      </c>
      <c r="U78">
        <v>405.45311400000003</v>
      </c>
      <c r="V78">
        <v>17.315289</v>
      </c>
      <c r="W78">
        <v>43.580714999999998</v>
      </c>
      <c r="X78">
        <v>47.606490999999998</v>
      </c>
      <c r="Y78">
        <v>0</v>
      </c>
      <c r="Z78">
        <v>18.940315999999999</v>
      </c>
      <c r="AA78">
        <v>40.807771000000002</v>
      </c>
      <c r="AB78">
        <v>38.253698</v>
      </c>
      <c r="AC78">
        <v>18.758662999999999</v>
      </c>
      <c r="AD78">
        <v>35.382040000000003</v>
      </c>
      <c r="AE78">
        <v>47.864474000000001</v>
      </c>
      <c r="AF78">
        <v>38.185808000000002</v>
      </c>
      <c r="AG78">
        <v>19.233098999999999</v>
      </c>
      <c r="AH78">
        <v>135.88241600000001</v>
      </c>
      <c r="AI78">
        <v>31.660938000000002</v>
      </c>
      <c r="AJ78">
        <v>0</v>
      </c>
      <c r="AK78">
        <v>25.432967999999999</v>
      </c>
      <c r="AL78">
        <v>68.627951999999993</v>
      </c>
      <c r="AM78">
        <v>15.301479</v>
      </c>
      <c r="AN78">
        <v>0.59269300000000003</v>
      </c>
      <c r="AO78">
        <v>3.2734839999999998</v>
      </c>
      <c r="AP78">
        <v>6.4493739999999997</v>
      </c>
      <c r="AQ78">
        <v>60.264640999999997</v>
      </c>
      <c r="AR78">
        <v>16.033391999999999</v>
      </c>
      <c r="AS78">
        <v>13.024226000000001</v>
      </c>
      <c r="AT78">
        <v>19.364004000000001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84.23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2395.7246619999996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330.62403399999999</v>
      </c>
      <c r="L79">
        <v>368.88420000000002</v>
      </c>
      <c r="M79">
        <v>89.074399999999997</v>
      </c>
      <c r="N79">
        <v>56.726838000000001</v>
      </c>
      <c r="O79">
        <v>119.733058</v>
      </c>
      <c r="P79">
        <v>100.20869999999999</v>
      </c>
      <c r="Q79">
        <v>13.341409000000001</v>
      </c>
      <c r="R79">
        <v>24.376856</v>
      </c>
      <c r="S79">
        <v>17.999321999999999</v>
      </c>
      <c r="T79">
        <v>0</v>
      </c>
      <c r="U79">
        <v>405.45311400000003</v>
      </c>
      <c r="V79">
        <v>17.315289</v>
      </c>
      <c r="W79">
        <v>43.580714999999998</v>
      </c>
      <c r="X79">
        <v>47.606490999999998</v>
      </c>
      <c r="Y79">
        <v>0</v>
      </c>
      <c r="Z79">
        <v>18.940315999999999</v>
      </c>
      <c r="AA79">
        <v>40.807771000000002</v>
      </c>
      <c r="AB79">
        <v>38.253698</v>
      </c>
      <c r="AC79">
        <v>18.758662999999999</v>
      </c>
      <c r="AD79">
        <v>35.382040000000003</v>
      </c>
      <c r="AE79">
        <v>47.864474000000001</v>
      </c>
      <c r="AF79">
        <v>38.185808000000002</v>
      </c>
      <c r="AG79">
        <v>19.233098999999999</v>
      </c>
      <c r="AH79">
        <v>135.88241600000001</v>
      </c>
      <c r="AI79">
        <v>15.830469000000001</v>
      </c>
      <c r="AJ79">
        <v>0</v>
      </c>
      <c r="AK79">
        <v>25.432967999999999</v>
      </c>
      <c r="AL79">
        <v>68.627951999999993</v>
      </c>
      <c r="AM79">
        <v>15.301479</v>
      </c>
      <c r="AN79">
        <v>0.59269300000000003</v>
      </c>
      <c r="AO79">
        <v>3.2734839999999998</v>
      </c>
      <c r="AP79">
        <v>6.4493739999999997</v>
      </c>
      <c r="AQ79">
        <v>60.264640999999997</v>
      </c>
      <c r="AR79">
        <v>25.653427000000001</v>
      </c>
      <c r="AS79">
        <v>14.326649</v>
      </c>
      <c r="AT79">
        <v>19.364004000000001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83.27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2366.6198510000004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299.64163400000001</v>
      </c>
      <c r="L80">
        <v>368.88420000000002</v>
      </c>
      <c r="M80">
        <v>89.074399999999997</v>
      </c>
      <c r="N80">
        <v>56.726838000000001</v>
      </c>
      <c r="O80">
        <v>119.733058</v>
      </c>
      <c r="P80">
        <v>100.20869999999999</v>
      </c>
      <c r="Q80">
        <v>13.341409000000001</v>
      </c>
      <c r="R80">
        <v>21.091559</v>
      </c>
      <c r="S80">
        <v>17.999321999999999</v>
      </c>
      <c r="T80">
        <v>0</v>
      </c>
      <c r="U80">
        <v>405.45311400000003</v>
      </c>
      <c r="V80">
        <v>17.315289</v>
      </c>
      <c r="W80">
        <v>43.580714999999998</v>
      </c>
      <c r="X80">
        <v>47.606490999999998</v>
      </c>
      <c r="Y80">
        <v>0</v>
      </c>
      <c r="Z80">
        <v>18.940315999999999</v>
      </c>
      <c r="AA80">
        <v>40.807771000000002</v>
      </c>
      <c r="AB80">
        <v>38.253698</v>
      </c>
      <c r="AC80">
        <v>18.758662999999999</v>
      </c>
      <c r="AD80">
        <v>35.382040000000003</v>
      </c>
      <c r="AE80">
        <v>47.864474000000001</v>
      </c>
      <c r="AF80">
        <v>38.185808000000002</v>
      </c>
      <c r="AG80">
        <v>19.233098999999999</v>
      </c>
      <c r="AH80">
        <v>135.88241600000001</v>
      </c>
      <c r="AI80">
        <v>3.081296</v>
      </c>
      <c r="AJ80">
        <v>0</v>
      </c>
      <c r="AK80">
        <v>25.432967999999999</v>
      </c>
      <c r="AL80">
        <v>68.627951999999993</v>
      </c>
      <c r="AM80">
        <v>15.301479</v>
      </c>
      <c r="AN80">
        <v>0.59269300000000003</v>
      </c>
      <c r="AO80">
        <v>3.2734839999999998</v>
      </c>
      <c r="AP80">
        <v>6.4493739999999997</v>
      </c>
      <c r="AQ80">
        <v>60.264640999999997</v>
      </c>
      <c r="AR80">
        <v>25.653427000000001</v>
      </c>
      <c r="AS80">
        <v>14.326649</v>
      </c>
      <c r="AT80">
        <v>19.364004000000001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83.27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2319.6029810000005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314.47503899999998</v>
      </c>
      <c r="L81">
        <v>337.90179999999998</v>
      </c>
      <c r="M81">
        <v>89.074399999999997</v>
      </c>
      <c r="N81">
        <v>56.726838000000001</v>
      </c>
      <c r="O81">
        <v>119.733058</v>
      </c>
      <c r="P81">
        <v>100.20869999999999</v>
      </c>
      <c r="Q81">
        <v>13.341409000000001</v>
      </c>
      <c r="R81">
        <v>14.875590000000001</v>
      </c>
      <c r="S81">
        <v>17.999321999999999</v>
      </c>
      <c r="T81">
        <v>0</v>
      </c>
      <c r="U81">
        <v>405.45311400000003</v>
      </c>
      <c r="V81">
        <v>17.315289</v>
      </c>
      <c r="W81">
        <v>43.580714999999998</v>
      </c>
      <c r="X81">
        <v>47.606490999999998</v>
      </c>
      <c r="Y81">
        <v>0</v>
      </c>
      <c r="Z81">
        <v>18.940315999999999</v>
      </c>
      <c r="AA81">
        <v>40.807771000000002</v>
      </c>
      <c r="AB81">
        <v>38.253698</v>
      </c>
      <c r="AC81">
        <v>18.758662999999999</v>
      </c>
      <c r="AD81">
        <v>35.382040000000003</v>
      </c>
      <c r="AE81">
        <v>47.864474000000001</v>
      </c>
      <c r="AF81">
        <v>38.185808000000002</v>
      </c>
      <c r="AG81">
        <v>19.233098999999999</v>
      </c>
      <c r="AH81">
        <v>135.88241600000001</v>
      </c>
      <c r="AI81">
        <v>0</v>
      </c>
      <c r="AJ81">
        <v>0</v>
      </c>
      <c r="AK81">
        <v>25.432967999999999</v>
      </c>
      <c r="AL81">
        <v>23.626016</v>
      </c>
      <c r="AM81">
        <v>15.301479</v>
      </c>
      <c r="AN81">
        <v>0.59269300000000003</v>
      </c>
      <c r="AO81">
        <v>3.2734839999999998</v>
      </c>
      <c r="AP81">
        <v>6.4493739999999997</v>
      </c>
      <c r="AQ81">
        <v>60.264640999999997</v>
      </c>
      <c r="AR81">
        <v>25.653427000000001</v>
      </c>
      <c r="AS81">
        <v>14.326649</v>
      </c>
      <c r="AT81">
        <v>19.364004000000001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81.33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2247.2147850000006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304.79303900000002</v>
      </c>
      <c r="L82">
        <v>337.90179999999998</v>
      </c>
      <c r="M82">
        <v>89.074399999999997</v>
      </c>
      <c r="N82">
        <v>56.726838000000001</v>
      </c>
      <c r="O82">
        <v>119.733058</v>
      </c>
      <c r="P82">
        <v>100.20869999999999</v>
      </c>
      <c r="Q82">
        <v>13.341409000000001</v>
      </c>
      <c r="R82">
        <v>13.612021</v>
      </c>
      <c r="S82">
        <v>17.999321999999999</v>
      </c>
      <c r="T82">
        <v>0</v>
      </c>
      <c r="U82">
        <v>405.45311400000003</v>
      </c>
      <c r="V82">
        <v>12.551411999999999</v>
      </c>
      <c r="W82">
        <v>32.084792999999998</v>
      </c>
      <c r="X82">
        <v>42.682806999999997</v>
      </c>
      <c r="Y82">
        <v>0</v>
      </c>
      <c r="Z82">
        <v>6.3134389999999998</v>
      </c>
      <c r="AA82">
        <v>40.807771000000002</v>
      </c>
      <c r="AB82">
        <v>38.253698</v>
      </c>
      <c r="AC82">
        <v>18.758662999999999</v>
      </c>
      <c r="AD82">
        <v>35.382040000000003</v>
      </c>
      <c r="AE82">
        <v>47.864474000000001</v>
      </c>
      <c r="AF82">
        <v>38.185808000000002</v>
      </c>
      <c r="AG82">
        <v>19.233098999999999</v>
      </c>
      <c r="AH82">
        <v>135.88241600000001</v>
      </c>
      <c r="AI82">
        <v>0</v>
      </c>
      <c r="AJ82">
        <v>0</v>
      </c>
      <c r="AK82">
        <v>25.432967999999999</v>
      </c>
      <c r="AL82">
        <v>12.938057000000001</v>
      </c>
      <c r="AM82">
        <v>15.301479</v>
      </c>
      <c r="AN82">
        <v>0.59269300000000003</v>
      </c>
      <c r="AO82">
        <v>3.2734839999999998</v>
      </c>
      <c r="AP82">
        <v>6.4493739999999997</v>
      </c>
      <c r="AQ82">
        <v>60.264640999999997</v>
      </c>
      <c r="AR82">
        <v>25.653427000000001</v>
      </c>
      <c r="AS82">
        <v>14.326649</v>
      </c>
      <c r="AT82">
        <v>19.364004000000001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82.3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2192.7408970000006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285.42903899999999</v>
      </c>
      <c r="L83">
        <v>337.19501400000001</v>
      </c>
      <c r="M83">
        <v>89.074399999999997</v>
      </c>
      <c r="N83">
        <v>56.726838000000001</v>
      </c>
      <c r="O83">
        <v>119.733058</v>
      </c>
      <c r="P83">
        <v>100.20869999999999</v>
      </c>
      <c r="Q83">
        <v>13.341409000000001</v>
      </c>
      <c r="R83">
        <v>13.612021</v>
      </c>
      <c r="S83">
        <v>17.999321999999999</v>
      </c>
      <c r="T83">
        <v>0</v>
      </c>
      <c r="U83">
        <v>405.45311400000003</v>
      </c>
      <c r="V83">
        <v>11.157537</v>
      </c>
      <c r="W83">
        <v>32.084792999999998</v>
      </c>
      <c r="X83">
        <v>42.682806999999997</v>
      </c>
      <c r="Y83">
        <v>0</v>
      </c>
      <c r="Z83">
        <v>6.3134389999999998</v>
      </c>
      <c r="AA83">
        <v>40.807771000000002</v>
      </c>
      <c r="AB83">
        <v>38.253698</v>
      </c>
      <c r="AC83">
        <v>18.758662999999999</v>
      </c>
      <c r="AD83">
        <v>35.382040000000003</v>
      </c>
      <c r="AE83">
        <v>47.864474000000001</v>
      </c>
      <c r="AF83">
        <v>38.185808000000002</v>
      </c>
      <c r="AG83">
        <v>19.233098999999999</v>
      </c>
      <c r="AH83">
        <v>135.88241600000001</v>
      </c>
      <c r="AI83">
        <v>0</v>
      </c>
      <c r="AJ83">
        <v>0</v>
      </c>
      <c r="AK83">
        <v>25.432967999999999</v>
      </c>
      <c r="AL83">
        <v>12.938057000000001</v>
      </c>
      <c r="AM83">
        <v>15.301479</v>
      </c>
      <c r="AN83">
        <v>0.59269300000000003</v>
      </c>
      <c r="AO83">
        <v>3.2734839999999998</v>
      </c>
      <c r="AP83">
        <v>6.4493739999999997</v>
      </c>
      <c r="AQ83">
        <v>60.264640999999997</v>
      </c>
      <c r="AR83">
        <v>25.653427000000001</v>
      </c>
      <c r="AS83">
        <v>14.326649</v>
      </c>
      <c r="AT83">
        <v>19.364004000000001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79.39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2168.3662360000003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289.95963399999999</v>
      </c>
      <c r="L84">
        <v>368.177414</v>
      </c>
      <c r="M84">
        <v>89.074399999999997</v>
      </c>
      <c r="N84">
        <v>56.726838000000001</v>
      </c>
      <c r="O84">
        <v>119.733058</v>
      </c>
      <c r="P84">
        <v>100.20869999999999</v>
      </c>
      <c r="Q84">
        <v>13.341409000000001</v>
      </c>
      <c r="R84">
        <v>21.091559</v>
      </c>
      <c r="S84">
        <v>17.999321999999999</v>
      </c>
      <c r="T84">
        <v>0</v>
      </c>
      <c r="U84">
        <v>405.45311400000003</v>
      </c>
      <c r="V84">
        <v>15.468729</v>
      </c>
      <c r="W84">
        <v>32.084792999999998</v>
      </c>
      <c r="X84">
        <v>47.606490999999998</v>
      </c>
      <c r="Y84">
        <v>0</v>
      </c>
      <c r="Z84">
        <v>0</v>
      </c>
      <c r="AA84">
        <v>27.205181</v>
      </c>
      <c r="AB84">
        <v>38.253698</v>
      </c>
      <c r="AC84">
        <v>9.3700849999999996</v>
      </c>
      <c r="AD84">
        <v>26.475138999999999</v>
      </c>
      <c r="AE84">
        <v>31.909649000000002</v>
      </c>
      <c r="AF84">
        <v>25.77542</v>
      </c>
      <c r="AG84">
        <v>19.233098999999999</v>
      </c>
      <c r="AH84">
        <v>100.857394</v>
      </c>
      <c r="AI84">
        <v>0</v>
      </c>
      <c r="AJ84">
        <v>0</v>
      </c>
      <c r="AK84">
        <v>25.432967999999999</v>
      </c>
      <c r="AL84">
        <v>12.938057000000001</v>
      </c>
      <c r="AM84">
        <v>15.301479</v>
      </c>
      <c r="AN84">
        <v>0.59269300000000003</v>
      </c>
      <c r="AO84">
        <v>3.2734839999999998</v>
      </c>
      <c r="AP84">
        <v>6.4493739999999997</v>
      </c>
      <c r="AQ84">
        <v>60.264640999999997</v>
      </c>
      <c r="AR84">
        <v>25.653427000000001</v>
      </c>
      <c r="AS84">
        <v>14.326649</v>
      </c>
      <c r="AT84">
        <v>19.364004000000001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76.489999999999995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2116.0919020000001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289.95963399999999</v>
      </c>
      <c r="L85">
        <v>368.177414</v>
      </c>
      <c r="M85">
        <v>89.074399999999997</v>
      </c>
      <c r="N85">
        <v>56.726838000000001</v>
      </c>
      <c r="O85">
        <v>119.733058</v>
      </c>
      <c r="P85">
        <v>100.20869999999999</v>
      </c>
      <c r="Q85">
        <v>13.341409000000001</v>
      </c>
      <c r="R85">
        <v>21.091559</v>
      </c>
      <c r="S85">
        <v>17.999321999999999</v>
      </c>
      <c r="T85">
        <v>0</v>
      </c>
      <c r="U85">
        <v>405.45311400000003</v>
      </c>
      <c r="V85">
        <v>17.315289</v>
      </c>
      <c r="W85">
        <v>43.580714999999998</v>
      </c>
      <c r="X85">
        <v>47.606490999999998</v>
      </c>
      <c r="Y85">
        <v>0</v>
      </c>
      <c r="Z85">
        <v>0</v>
      </c>
      <c r="AA85">
        <v>27.205181</v>
      </c>
      <c r="AB85">
        <v>25.502465000000001</v>
      </c>
      <c r="AC85">
        <v>0</v>
      </c>
      <c r="AD85">
        <v>17.650092000000001</v>
      </c>
      <c r="AE85">
        <v>31.909649000000002</v>
      </c>
      <c r="AF85">
        <v>25.77542</v>
      </c>
      <c r="AG85">
        <v>19.233098999999999</v>
      </c>
      <c r="AH85">
        <v>82.519685999999993</v>
      </c>
      <c r="AI85">
        <v>0</v>
      </c>
      <c r="AJ85">
        <v>0</v>
      </c>
      <c r="AK85">
        <v>25.432967999999999</v>
      </c>
      <c r="AL85">
        <v>12.938057000000001</v>
      </c>
      <c r="AM85">
        <v>10.221636</v>
      </c>
      <c r="AN85">
        <v>0.59269300000000003</v>
      </c>
      <c r="AO85">
        <v>3.2734839999999998</v>
      </c>
      <c r="AP85">
        <v>6.4493739999999997</v>
      </c>
      <c r="AQ85">
        <v>60.264640999999997</v>
      </c>
      <c r="AR85">
        <v>25.653427000000001</v>
      </c>
      <c r="AS85">
        <v>16.931494000000001</v>
      </c>
      <c r="AT85">
        <v>19.364004000000001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77.459999999999994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2078.6453130000004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289.95963399999999</v>
      </c>
      <c r="L86">
        <v>368.177414</v>
      </c>
      <c r="M86">
        <v>89.074399999999997</v>
      </c>
      <c r="N86">
        <v>56.726838000000001</v>
      </c>
      <c r="O86">
        <v>119.733058</v>
      </c>
      <c r="P86">
        <v>100.20869999999999</v>
      </c>
      <c r="Q86">
        <v>13.341409000000001</v>
      </c>
      <c r="R86">
        <v>21.091559</v>
      </c>
      <c r="S86">
        <v>17.999321999999999</v>
      </c>
      <c r="T86">
        <v>0</v>
      </c>
      <c r="U86">
        <v>405.45311400000003</v>
      </c>
      <c r="V86">
        <v>17.315289</v>
      </c>
      <c r="W86">
        <v>43.580714999999998</v>
      </c>
      <c r="X86">
        <v>47.606490999999998</v>
      </c>
      <c r="Y86">
        <v>0</v>
      </c>
      <c r="Z86">
        <v>0</v>
      </c>
      <c r="AA86">
        <v>27.205181</v>
      </c>
      <c r="AB86">
        <v>12.647983999999999</v>
      </c>
      <c r="AC86">
        <v>0</v>
      </c>
      <c r="AD86">
        <v>8.8250460000000004</v>
      </c>
      <c r="AE86">
        <v>31.909649000000002</v>
      </c>
      <c r="AF86">
        <v>25.77542</v>
      </c>
      <c r="AG86">
        <v>19.233098999999999</v>
      </c>
      <c r="AH86">
        <v>59.597551000000003</v>
      </c>
      <c r="AI86">
        <v>0</v>
      </c>
      <c r="AJ86">
        <v>0</v>
      </c>
      <c r="AK86">
        <v>25.432967999999999</v>
      </c>
      <c r="AL86">
        <v>12.938057000000001</v>
      </c>
      <c r="AM86">
        <v>10.221636</v>
      </c>
      <c r="AN86">
        <v>0.59269300000000003</v>
      </c>
      <c r="AO86">
        <v>3.2734839999999998</v>
      </c>
      <c r="AP86">
        <v>6.4493739999999997</v>
      </c>
      <c r="AQ86">
        <v>60.264640999999997</v>
      </c>
      <c r="AR86">
        <v>25.653427000000001</v>
      </c>
      <c r="AS86">
        <v>16.931494000000001</v>
      </c>
      <c r="AT86">
        <v>19.364004000000001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72.62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2029.2036510000003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324.23391400000003</v>
      </c>
      <c r="L87">
        <v>383.40719999999999</v>
      </c>
      <c r="M87">
        <v>89.074399999999997</v>
      </c>
      <c r="N87">
        <v>56.726838000000001</v>
      </c>
      <c r="O87">
        <v>119.733058</v>
      </c>
      <c r="P87">
        <v>100.20869999999999</v>
      </c>
      <c r="Q87">
        <v>13.341409000000001</v>
      </c>
      <c r="R87">
        <v>24.367621</v>
      </c>
      <c r="S87">
        <v>17.999321999999999</v>
      </c>
      <c r="T87">
        <v>0</v>
      </c>
      <c r="U87">
        <v>405.45311400000003</v>
      </c>
      <c r="V87">
        <v>17.315289</v>
      </c>
      <c r="W87">
        <v>43.580714999999998</v>
      </c>
      <c r="X87">
        <v>47.606490999999998</v>
      </c>
      <c r="Y87">
        <v>0</v>
      </c>
      <c r="Z87">
        <v>0</v>
      </c>
      <c r="AA87">
        <v>13.538341000000001</v>
      </c>
      <c r="AB87">
        <v>12.647983999999999</v>
      </c>
      <c r="AC87">
        <v>0</v>
      </c>
      <c r="AD87">
        <v>8.8250460000000004</v>
      </c>
      <c r="AE87">
        <v>31.909649000000002</v>
      </c>
      <c r="AF87">
        <v>25.77542</v>
      </c>
      <c r="AG87">
        <v>19.233098999999999</v>
      </c>
      <c r="AH87">
        <v>44.010499000000003</v>
      </c>
      <c r="AI87">
        <v>0</v>
      </c>
      <c r="AJ87">
        <v>0</v>
      </c>
      <c r="AK87">
        <v>25.432967999999999</v>
      </c>
      <c r="AL87">
        <v>12.938057000000001</v>
      </c>
      <c r="AM87">
        <v>10.221636</v>
      </c>
      <c r="AN87">
        <v>0.59269300000000003</v>
      </c>
      <c r="AO87">
        <v>3.2734839999999998</v>
      </c>
      <c r="AP87">
        <v>6.4493739999999997</v>
      </c>
      <c r="AQ87">
        <v>60.264640999999997</v>
      </c>
      <c r="AR87">
        <v>25.653427000000001</v>
      </c>
      <c r="AS87">
        <v>16.931494000000001</v>
      </c>
      <c r="AT87">
        <v>19.364004000000001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68.739999999999995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2048.8498869999999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330.62403399999999</v>
      </c>
      <c r="L88">
        <v>383.40719999999999</v>
      </c>
      <c r="M88">
        <v>89.074399999999997</v>
      </c>
      <c r="N88">
        <v>56.726838000000001</v>
      </c>
      <c r="O88">
        <v>119.733058</v>
      </c>
      <c r="P88">
        <v>100.20869999999999</v>
      </c>
      <c r="Q88">
        <v>13.341409000000001</v>
      </c>
      <c r="R88">
        <v>24.376856</v>
      </c>
      <c r="S88">
        <v>17.999321999999999</v>
      </c>
      <c r="T88">
        <v>0</v>
      </c>
      <c r="U88">
        <v>405.45311400000003</v>
      </c>
      <c r="V88">
        <v>17.315289</v>
      </c>
      <c r="W88">
        <v>43.580714999999998</v>
      </c>
      <c r="X88">
        <v>47.606490999999998</v>
      </c>
      <c r="Y88">
        <v>0</v>
      </c>
      <c r="Z88">
        <v>0</v>
      </c>
      <c r="AA88">
        <v>13.538341000000001</v>
      </c>
      <c r="AB88">
        <v>12.647983999999999</v>
      </c>
      <c r="AC88">
        <v>0</v>
      </c>
      <c r="AD88">
        <v>8.8250460000000004</v>
      </c>
      <c r="AE88">
        <v>31.909649000000002</v>
      </c>
      <c r="AF88">
        <v>17.183613999999999</v>
      </c>
      <c r="AG88">
        <v>19.233098999999999</v>
      </c>
      <c r="AH88">
        <v>44.010499000000003</v>
      </c>
      <c r="AI88">
        <v>0</v>
      </c>
      <c r="AJ88">
        <v>0</v>
      </c>
      <c r="AK88">
        <v>25.432967999999999</v>
      </c>
      <c r="AL88">
        <v>12.938057000000001</v>
      </c>
      <c r="AM88">
        <v>5.1108180000000001</v>
      </c>
      <c r="AN88">
        <v>0.59269300000000003</v>
      </c>
      <c r="AO88">
        <v>3.2734839999999998</v>
      </c>
      <c r="AP88">
        <v>6.4493739999999997</v>
      </c>
      <c r="AQ88">
        <v>60.264640999999997</v>
      </c>
      <c r="AR88">
        <v>25.653427000000001</v>
      </c>
      <c r="AS88">
        <v>16.931494000000001</v>
      </c>
      <c r="AT88">
        <v>19.364004000000001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67.77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2040.5766180000001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330.62403399999999</v>
      </c>
      <c r="L89">
        <v>367.916</v>
      </c>
      <c r="M89">
        <v>89.074399999999997</v>
      </c>
      <c r="N89">
        <v>56.726838000000001</v>
      </c>
      <c r="O89">
        <v>119.733058</v>
      </c>
      <c r="P89">
        <v>100.20869999999999</v>
      </c>
      <c r="Q89">
        <v>13.341409000000001</v>
      </c>
      <c r="R89">
        <v>24.376856</v>
      </c>
      <c r="S89">
        <v>17.999321999999999</v>
      </c>
      <c r="T89">
        <v>0</v>
      </c>
      <c r="U89">
        <v>405.45311400000003</v>
      </c>
      <c r="V89">
        <v>17.315289</v>
      </c>
      <c r="W89">
        <v>43.580714999999998</v>
      </c>
      <c r="X89">
        <v>47.606490999999998</v>
      </c>
      <c r="Y89">
        <v>0</v>
      </c>
      <c r="Z89">
        <v>0</v>
      </c>
      <c r="AA89">
        <v>13.538341000000001</v>
      </c>
      <c r="AB89">
        <v>12.647983999999999</v>
      </c>
      <c r="AC89">
        <v>0</v>
      </c>
      <c r="AD89">
        <v>8.8250460000000004</v>
      </c>
      <c r="AE89">
        <v>31.909649000000002</v>
      </c>
      <c r="AF89">
        <v>17.183613999999999</v>
      </c>
      <c r="AG89">
        <v>19.233098999999999</v>
      </c>
      <c r="AH89">
        <v>44.010499000000003</v>
      </c>
      <c r="AI89">
        <v>0</v>
      </c>
      <c r="AJ89">
        <v>0</v>
      </c>
      <c r="AK89">
        <v>25.432967999999999</v>
      </c>
      <c r="AL89">
        <v>12.938057000000001</v>
      </c>
      <c r="AM89">
        <v>5.1108180000000001</v>
      </c>
      <c r="AN89">
        <v>0.59269300000000003</v>
      </c>
      <c r="AO89">
        <v>3.2734839999999998</v>
      </c>
      <c r="AP89">
        <v>6.4493739999999997</v>
      </c>
      <c r="AQ89">
        <v>58.129759999999997</v>
      </c>
      <c r="AR89">
        <v>25.653427000000001</v>
      </c>
      <c r="AS89">
        <v>16.931494000000001</v>
      </c>
      <c r="AT89">
        <v>19.364004000000001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64.87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2020.0505370000001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330.62403399999999</v>
      </c>
      <c r="L90">
        <v>367.916</v>
      </c>
      <c r="M90">
        <v>89.074399999999997</v>
      </c>
      <c r="N90">
        <v>56.726838000000001</v>
      </c>
      <c r="O90">
        <v>119.733058</v>
      </c>
      <c r="P90">
        <v>100.20869999999999</v>
      </c>
      <c r="Q90">
        <v>13.341409000000001</v>
      </c>
      <c r="R90">
        <v>24.376856</v>
      </c>
      <c r="S90">
        <v>17.999321999999999</v>
      </c>
      <c r="T90">
        <v>0</v>
      </c>
      <c r="U90">
        <v>405.45311400000003</v>
      </c>
      <c r="V90">
        <v>17.315289</v>
      </c>
      <c r="W90">
        <v>43.580714999999998</v>
      </c>
      <c r="X90">
        <v>47.606490999999998</v>
      </c>
      <c r="Y90">
        <v>0</v>
      </c>
      <c r="Z90">
        <v>0</v>
      </c>
      <c r="AA90">
        <v>13.538341000000001</v>
      </c>
      <c r="AB90">
        <v>0</v>
      </c>
      <c r="AC90">
        <v>0</v>
      </c>
      <c r="AD90">
        <v>8.8250460000000004</v>
      </c>
      <c r="AE90">
        <v>31.909649000000002</v>
      </c>
      <c r="AF90">
        <v>17.183613999999999</v>
      </c>
      <c r="AG90">
        <v>19.233098999999999</v>
      </c>
      <c r="AH90">
        <v>44.010499000000003</v>
      </c>
      <c r="AI90">
        <v>0</v>
      </c>
      <c r="AJ90">
        <v>0</v>
      </c>
      <c r="AK90">
        <v>25.432967999999999</v>
      </c>
      <c r="AL90">
        <v>12.938057000000001</v>
      </c>
      <c r="AM90">
        <v>4.517137</v>
      </c>
      <c r="AN90">
        <v>0.59269300000000003</v>
      </c>
      <c r="AO90">
        <v>3.2734839999999998</v>
      </c>
      <c r="AP90">
        <v>6.4493739999999997</v>
      </c>
      <c r="AQ90">
        <v>45.137484000000001</v>
      </c>
      <c r="AR90">
        <v>25.653427000000001</v>
      </c>
      <c r="AS90">
        <v>16.931494000000001</v>
      </c>
      <c r="AT90">
        <v>19.364004000000001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62.93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1991.8765960000003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330.62403399999999</v>
      </c>
      <c r="L91">
        <v>393.08920000000001</v>
      </c>
      <c r="M91">
        <v>89.074399999999997</v>
      </c>
      <c r="N91">
        <v>56.726838000000001</v>
      </c>
      <c r="O91">
        <v>119.733058</v>
      </c>
      <c r="P91">
        <v>100.20869999999999</v>
      </c>
      <c r="Q91">
        <v>13.341409000000001</v>
      </c>
      <c r="R91">
        <v>24.376856</v>
      </c>
      <c r="S91">
        <v>17.999321999999999</v>
      </c>
      <c r="T91">
        <v>0</v>
      </c>
      <c r="U91">
        <v>405.45311400000003</v>
      </c>
      <c r="V91">
        <v>17.315289</v>
      </c>
      <c r="W91">
        <v>43.580714999999998</v>
      </c>
      <c r="X91">
        <v>47.606490999999998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1.2789919999999999</v>
      </c>
      <c r="AE91">
        <v>31.909649000000002</v>
      </c>
      <c r="AF91">
        <v>17.183613999999999</v>
      </c>
      <c r="AG91">
        <v>19.233098999999999</v>
      </c>
      <c r="AH91">
        <v>44.010499000000003</v>
      </c>
      <c r="AI91">
        <v>0</v>
      </c>
      <c r="AJ91">
        <v>0</v>
      </c>
      <c r="AK91">
        <v>25.432967999999999</v>
      </c>
      <c r="AL91">
        <v>12.938057000000001</v>
      </c>
      <c r="AM91">
        <v>0</v>
      </c>
      <c r="AN91">
        <v>0.59269300000000003</v>
      </c>
      <c r="AO91">
        <v>3.2734839999999998</v>
      </c>
      <c r="AP91">
        <v>5.2091099999999999</v>
      </c>
      <c r="AQ91">
        <v>45.137484000000001</v>
      </c>
      <c r="AR91">
        <v>25.653427000000001</v>
      </c>
      <c r="AS91">
        <v>16.931494000000001</v>
      </c>
      <c r="AT91">
        <v>19.364004000000001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1988.2780000000005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330.62403399999999</v>
      </c>
      <c r="L92">
        <v>362.10680000000002</v>
      </c>
      <c r="M92">
        <v>89.074399999999997</v>
      </c>
      <c r="N92">
        <v>56.726838000000001</v>
      </c>
      <c r="O92">
        <v>119.733058</v>
      </c>
      <c r="P92">
        <v>100.20869999999999</v>
      </c>
      <c r="Q92">
        <v>13.341409000000001</v>
      </c>
      <c r="R92">
        <v>24.376856</v>
      </c>
      <c r="S92">
        <v>17.999321999999999</v>
      </c>
      <c r="T92">
        <v>0</v>
      </c>
      <c r="U92">
        <v>405.45311400000003</v>
      </c>
      <c r="V92">
        <v>17.315289</v>
      </c>
      <c r="W92">
        <v>43.580714999999998</v>
      </c>
      <c r="X92">
        <v>47.606490999999998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1.2789919999999999</v>
      </c>
      <c r="AE92">
        <v>31.909649000000002</v>
      </c>
      <c r="AF92">
        <v>17.183613999999999</v>
      </c>
      <c r="AG92">
        <v>19.233098999999999</v>
      </c>
      <c r="AH92">
        <v>44.010499000000003</v>
      </c>
      <c r="AI92">
        <v>0</v>
      </c>
      <c r="AJ92">
        <v>0</v>
      </c>
      <c r="AK92">
        <v>25.432967999999999</v>
      </c>
      <c r="AL92">
        <v>12.938057000000001</v>
      </c>
      <c r="AM92">
        <v>0</v>
      </c>
      <c r="AN92">
        <v>0.59269300000000003</v>
      </c>
      <c r="AO92">
        <v>3.2734839999999998</v>
      </c>
      <c r="AP92">
        <v>5.2091099999999999</v>
      </c>
      <c r="AQ92">
        <v>45.137484000000001</v>
      </c>
      <c r="AR92">
        <v>25.653427000000001</v>
      </c>
      <c r="AS92">
        <v>16.931494000000001</v>
      </c>
      <c r="AT92">
        <v>19.364004000000001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57.12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1953.4156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330.62403399999999</v>
      </c>
      <c r="L93">
        <v>393.08920000000001</v>
      </c>
      <c r="M93">
        <v>89.074399999999997</v>
      </c>
      <c r="N93">
        <v>56.726838000000001</v>
      </c>
      <c r="O93">
        <v>119.733058</v>
      </c>
      <c r="P93">
        <v>100.20869999999999</v>
      </c>
      <c r="Q93">
        <v>13.341409000000001</v>
      </c>
      <c r="R93">
        <v>24.376856</v>
      </c>
      <c r="S93">
        <v>17.999321999999999</v>
      </c>
      <c r="T93">
        <v>0</v>
      </c>
      <c r="U93">
        <v>405.45311400000003</v>
      </c>
      <c r="V93">
        <v>17.315289</v>
      </c>
      <c r="W93">
        <v>43.580714999999998</v>
      </c>
      <c r="X93">
        <v>47.606490999999998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1.2789919999999999</v>
      </c>
      <c r="AE93">
        <v>31.909649000000002</v>
      </c>
      <c r="AF93">
        <v>17.183613999999999</v>
      </c>
      <c r="AG93">
        <v>19.233098999999999</v>
      </c>
      <c r="AH93">
        <v>22.00525</v>
      </c>
      <c r="AI93">
        <v>0</v>
      </c>
      <c r="AJ93">
        <v>0</v>
      </c>
      <c r="AK93">
        <v>25.432967999999999</v>
      </c>
      <c r="AL93">
        <v>12.938057000000001</v>
      </c>
      <c r="AM93">
        <v>0</v>
      </c>
      <c r="AN93">
        <v>0.59269300000000003</v>
      </c>
      <c r="AO93">
        <v>3.7004600000000001</v>
      </c>
      <c r="AP93">
        <v>5.2091099999999999</v>
      </c>
      <c r="AQ93">
        <v>45.137484000000001</v>
      </c>
      <c r="AR93">
        <v>25.653427000000001</v>
      </c>
      <c r="AS93">
        <v>18.233917000000002</v>
      </c>
      <c r="AT93">
        <v>19.364004000000001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56.16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1963.1621500000006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330.62403399999999</v>
      </c>
      <c r="L94">
        <v>393.08920000000001</v>
      </c>
      <c r="M94">
        <v>89.074399999999997</v>
      </c>
      <c r="N94">
        <v>56.726838000000001</v>
      </c>
      <c r="O94">
        <v>119.733058</v>
      </c>
      <c r="P94">
        <v>100.20869999999999</v>
      </c>
      <c r="Q94">
        <v>13.341409000000001</v>
      </c>
      <c r="R94">
        <v>24.376856</v>
      </c>
      <c r="S94">
        <v>17.999321999999999</v>
      </c>
      <c r="T94">
        <v>0</v>
      </c>
      <c r="U94">
        <v>405.45311400000003</v>
      </c>
      <c r="V94">
        <v>17.315289</v>
      </c>
      <c r="W94">
        <v>43.580714999999998</v>
      </c>
      <c r="X94">
        <v>47.606490999999998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1.2789919999999999</v>
      </c>
      <c r="AE94">
        <v>31.909649000000002</v>
      </c>
      <c r="AF94">
        <v>9.5464520000000004</v>
      </c>
      <c r="AG94">
        <v>19.233098999999999</v>
      </c>
      <c r="AH94">
        <v>22.00525</v>
      </c>
      <c r="AI94">
        <v>0</v>
      </c>
      <c r="AJ94">
        <v>0</v>
      </c>
      <c r="AK94">
        <v>25.432967999999999</v>
      </c>
      <c r="AL94">
        <v>12.938057000000001</v>
      </c>
      <c r="AM94">
        <v>0</v>
      </c>
      <c r="AN94">
        <v>0.59269300000000003</v>
      </c>
      <c r="AO94">
        <v>3.7004600000000001</v>
      </c>
      <c r="AP94">
        <v>5.2091099999999999</v>
      </c>
      <c r="AQ94">
        <v>30.13232</v>
      </c>
      <c r="AR94">
        <v>25.653427000000001</v>
      </c>
      <c r="AS94">
        <v>18.233917000000002</v>
      </c>
      <c r="AT94">
        <v>19.364004000000001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55.19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1939.5498240000004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330.62403399999999</v>
      </c>
      <c r="L95">
        <v>362.10680000000002</v>
      </c>
      <c r="M95">
        <v>89.074399999999997</v>
      </c>
      <c r="N95">
        <v>56.726838000000001</v>
      </c>
      <c r="O95">
        <v>119.733058</v>
      </c>
      <c r="P95">
        <v>100.20869999999999</v>
      </c>
      <c r="Q95">
        <v>13.341409000000001</v>
      </c>
      <c r="R95">
        <v>24.376856</v>
      </c>
      <c r="S95">
        <v>17.999321999999999</v>
      </c>
      <c r="T95">
        <v>0</v>
      </c>
      <c r="U95">
        <v>405.45311400000003</v>
      </c>
      <c r="V95">
        <v>17.315289</v>
      </c>
      <c r="W95">
        <v>43.580714999999998</v>
      </c>
      <c r="X95">
        <v>47.606490999999998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1.2789919999999999</v>
      </c>
      <c r="AE95">
        <v>31.909649000000002</v>
      </c>
      <c r="AF95">
        <v>8.5918069999999993</v>
      </c>
      <c r="AG95">
        <v>19.233098999999999</v>
      </c>
      <c r="AH95">
        <v>22.00525</v>
      </c>
      <c r="AI95">
        <v>0</v>
      </c>
      <c r="AJ95">
        <v>0</v>
      </c>
      <c r="AK95">
        <v>25.432967999999999</v>
      </c>
      <c r="AL95">
        <v>12.938057000000001</v>
      </c>
      <c r="AM95">
        <v>0</v>
      </c>
      <c r="AN95">
        <v>0.59269300000000003</v>
      </c>
      <c r="AO95">
        <v>3.7004600000000001</v>
      </c>
      <c r="AP95">
        <v>5.2091099999999999</v>
      </c>
      <c r="AQ95">
        <v>30.13232</v>
      </c>
      <c r="AR95">
        <v>21.377856000000001</v>
      </c>
      <c r="AS95">
        <v>18.233917000000002</v>
      </c>
      <c r="AT95">
        <v>19.364004000000001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52.28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1900.4272080000001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330.62403399999999</v>
      </c>
      <c r="L96">
        <v>362.10680000000002</v>
      </c>
      <c r="M96">
        <v>89.074399999999997</v>
      </c>
      <c r="N96">
        <v>56.726838000000001</v>
      </c>
      <c r="O96">
        <v>119.733058</v>
      </c>
      <c r="P96">
        <v>100.20869999999999</v>
      </c>
      <c r="Q96">
        <v>13.341409000000001</v>
      </c>
      <c r="R96">
        <v>24.376856</v>
      </c>
      <c r="S96">
        <v>17.999321999999999</v>
      </c>
      <c r="T96">
        <v>0</v>
      </c>
      <c r="U96">
        <v>405.45311400000003</v>
      </c>
      <c r="V96">
        <v>17.315289</v>
      </c>
      <c r="W96">
        <v>43.580714999999998</v>
      </c>
      <c r="X96">
        <v>47.606490999999998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1.2789919999999999</v>
      </c>
      <c r="AE96">
        <v>31.909649000000002</v>
      </c>
      <c r="AF96">
        <v>8.5918069999999993</v>
      </c>
      <c r="AG96">
        <v>19.233098999999999</v>
      </c>
      <c r="AH96">
        <v>22.00525</v>
      </c>
      <c r="AI96">
        <v>0</v>
      </c>
      <c r="AJ96">
        <v>0</v>
      </c>
      <c r="AK96">
        <v>25.432967999999999</v>
      </c>
      <c r="AL96">
        <v>12.938057000000001</v>
      </c>
      <c r="AM96">
        <v>0</v>
      </c>
      <c r="AN96">
        <v>0.59269300000000003</v>
      </c>
      <c r="AO96">
        <v>3.7004600000000001</v>
      </c>
      <c r="AP96">
        <v>5.2091099999999999</v>
      </c>
      <c r="AQ96">
        <v>30.13232</v>
      </c>
      <c r="AR96">
        <v>21.377856000000001</v>
      </c>
      <c r="AS96">
        <v>18.233917000000002</v>
      </c>
      <c r="AT96">
        <v>19.364004000000001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51.31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1899.457208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330.62403399999999</v>
      </c>
      <c r="L97">
        <v>344.67919999999998</v>
      </c>
      <c r="M97">
        <v>89.074399999999997</v>
      </c>
      <c r="N97">
        <v>56.726838000000001</v>
      </c>
      <c r="O97">
        <v>119.733058</v>
      </c>
      <c r="P97">
        <v>100.20869999999999</v>
      </c>
      <c r="Q97">
        <v>13.341409000000001</v>
      </c>
      <c r="R97">
        <v>24.376856</v>
      </c>
      <c r="S97">
        <v>17.999321999999999</v>
      </c>
      <c r="T97">
        <v>0</v>
      </c>
      <c r="U97">
        <v>405.45311400000003</v>
      </c>
      <c r="V97">
        <v>17.315289</v>
      </c>
      <c r="W97">
        <v>43.580714999999998</v>
      </c>
      <c r="X97">
        <v>47.606490999999998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1.2789919999999999</v>
      </c>
      <c r="AE97">
        <v>31.909649000000002</v>
      </c>
      <c r="AF97">
        <v>8.5918069999999993</v>
      </c>
      <c r="AG97">
        <v>19.233098999999999</v>
      </c>
      <c r="AH97">
        <v>22.00525</v>
      </c>
      <c r="AI97">
        <v>0</v>
      </c>
      <c r="AJ97">
        <v>0</v>
      </c>
      <c r="AK97">
        <v>25.432967999999999</v>
      </c>
      <c r="AL97">
        <v>12.938057000000001</v>
      </c>
      <c r="AM97">
        <v>0</v>
      </c>
      <c r="AN97">
        <v>0.59269300000000003</v>
      </c>
      <c r="AO97">
        <v>3.7004600000000001</v>
      </c>
      <c r="AP97">
        <v>5.2091099999999999</v>
      </c>
      <c r="AQ97">
        <v>30.13232</v>
      </c>
      <c r="AR97">
        <v>8.5511420000000005</v>
      </c>
      <c r="AS97">
        <v>18.233917000000002</v>
      </c>
      <c r="AT97">
        <v>19.364004000000001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51.31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1869.202894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330.62403399999999</v>
      </c>
      <c r="L98">
        <v>344.67919999999998</v>
      </c>
      <c r="M98">
        <v>89.074399999999997</v>
      </c>
      <c r="N98">
        <v>56.726838000000001</v>
      </c>
      <c r="O98">
        <v>119.733058</v>
      </c>
      <c r="P98">
        <v>100.20869999999999</v>
      </c>
      <c r="Q98">
        <v>13.341409000000001</v>
      </c>
      <c r="R98">
        <v>24.376856</v>
      </c>
      <c r="S98">
        <v>17.999321999999999</v>
      </c>
      <c r="T98">
        <v>0</v>
      </c>
      <c r="U98">
        <v>405.45311400000003</v>
      </c>
      <c r="V98">
        <v>17.315289</v>
      </c>
      <c r="W98">
        <v>43.580714999999998</v>
      </c>
      <c r="X98">
        <v>47.606490999999998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1.2789919999999999</v>
      </c>
      <c r="AE98">
        <v>31.909649000000002</v>
      </c>
      <c r="AF98">
        <v>8.5918069999999993</v>
      </c>
      <c r="AG98">
        <v>19.233098999999999</v>
      </c>
      <c r="AH98">
        <v>22.00525</v>
      </c>
      <c r="AI98">
        <v>0</v>
      </c>
      <c r="AJ98">
        <v>0</v>
      </c>
      <c r="AK98">
        <v>25.432967999999999</v>
      </c>
      <c r="AL98">
        <v>12.938057000000001</v>
      </c>
      <c r="AM98">
        <v>0</v>
      </c>
      <c r="AN98">
        <v>0.59269300000000003</v>
      </c>
      <c r="AO98">
        <v>3.7004600000000001</v>
      </c>
      <c r="AP98">
        <v>5.2091099999999999</v>
      </c>
      <c r="AQ98">
        <v>30.13232</v>
      </c>
      <c r="AR98">
        <v>8.5511420000000005</v>
      </c>
      <c r="AS98">
        <v>18.233917000000002</v>
      </c>
      <c r="AT98">
        <v>19.364004000000001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48.41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1866.3028940000002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7.4472744467500007</v>
      </c>
      <c r="L99">
        <f t="shared" si="2"/>
        <v>8.6501923632500013</v>
      </c>
      <c r="M99">
        <f t="shared" si="2"/>
        <v>2.1377856000000044</v>
      </c>
      <c r="N99">
        <f t="shared" si="2"/>
        <v>1.3614441119999983</v>
      </c>
      <c r="O99">
        <f t="shared" si="2"/>
        <v>2.8735933919999961</v>
      </c>
      <c r="P99">
        <f t="shared" si="2"/>
        <v>2.4050087999999992</v>
      </c>
      <c r="Q99">
        <f t="shared" si="2"/>
        <v>0.3395251417500007</v>
      </c>
      <c r="R99">
        <f t="shared" si="2"/>
        <v>0.49289703650000005</v>
      </c>
      <c r="S99">
        <f t="shared" si="2"/>
        <v>0.45636597974999882</v>
      </c>
      <c r="T99">
        <f t="shared" si="2"/>
        <v>0</v>
      </c>
      <c r="U99">
        <f t="shared" si="2"/>
        <v>9.730874736000013</v>
      </c>
      <c r="V99">
        <f t="shared" si="2"/>
        <v>0.28068417249999988</v>
      </c>
      <c r="W99">
        <f t="shared" si="2"/>
        <v>0.90220365325000085</v>
      </c>
      <c r="X99">
        <f t="shared" si="2"/>
        <v>1.09331833575</v>
      </c>
      <c r="Y99">
        <f t="shared" si="2"/>
        <v>0</v>
      </c>
      <c r="Z99">
        <f t="shared" si="2"/>
        <v>8.4718084249999964E-2</v>
      </c>
      <c r="AA99">
        <f t="shared" si="2"/>
        <v>0.21416584024999996</v>
      </c>
      <c r="AB99">
        <f t="shared" si="2"/>
        <v>0.25428900524999992</v>
      </c>
      <c r="AC99">
        <f t="shared" si="2"/>
        <v>7.5026022000000026E-2</v>
      </c>
      <c r="AD99">
        <f t="shared" si="2"/>
        <v>0.18394081975000007</v>
      </c>
      <c r="AE99">
        <f t="shared" si="2"/>
        <v>0.65414781150000079</v>
      </c>
      <c r="AF99">
        <f t="shared" si="2"/>
        <v>0.33126188800000012</v>
      </c>
      <c r="AG99">
        <f t="shared" si="2"/>
        <v>0.46159437600000058</v>
      </c>
      <c r="AH99">
        <f t="shared" si="2"/>
        <v>1.0654208285000011</v>
      </c>
      <c r="AI99">
        <f t="shared" si="2"/>
        <v>9.1997653749999977E-2</v>
      </c>
      <c r="AJ99">
        <f t="shared" si="2"/>
        <v>0</v>
      </c>
      <c r="AK99">
        <f t="shared" si="2"/>
        <v>0.61039123200000089</v>
      </c>
      <c r="AL99">
        <f t="shared" si="2"/>
        <v>0.55253939949999964</v>
      </c>
      <c r="AM99">
        <f t="shared" si="2"/>
        <v>0.1161439824999999</v>
      </c>
      <c r="AN99">
        <f t="shared" si="2"/>
        <v>1.4224631999999973E-2</v>
      </c>
      <c r="AO99">
        <f t="shared" si="2"/>
        <v>8.9451506999999958E-2</v>
      </c>
      <c r="AP99">
        <f t="shared" si="2"/>
        <v>0.16160642900000013</v>
      </c>
      <c r="AQ99">
        <f t="shared" si="2"/>
        <v>0.64412409700000017</v>
      </c>
      <c r="AR99">
        <f t="shared" si="2"/>
        <v>0.51253409400000005</v>
      </c>
      <c r="AS99">
        <f t="shared" si="2"/>
        <v>0.36889297450000008</v>
      </c>
      <c r="AT99">
        <f t="shared" si="2"/>
        <v>0.4526687017500004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1.4157500000000003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46.526057147999971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O2" t="s">
        <v>29</v>
      </c>
      <c r="P2" t="s">
        <v>33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54.705933000000002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54.705933000000002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82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82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82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82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82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82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82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82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82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82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82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82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82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82</v>
      </c>
      <c r="P63">
        <v>11.143941999999999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93.143941999999996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82</v>
      </c>
      <c r="P64">
        <v>32.681930999999999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114.68193099999999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82</v>
      </c>
      <c r="P65">
        <v>47.073407000000003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129.073407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82</v>
      </c>
      <c r="P66">
        <v>55.343977000000002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137.343977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82</v>
      </c>
      <c r="P67">
        <v>55.343977000000002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137.343977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82</v>
      </c>
      <c r="P68">
        <v>55.343977000000002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137.343977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82</v>
      </c>
      <c r="P69">
        <v>58.825018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140.825018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82</v>
      </c>
      <c r="P70">
        <v>67.869371999999998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149.869372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82</v>
      </c>
      <c r="P71">
        <v>68.259338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150.25933800000001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82</v>
      </c>
      <c r="P72">
        <v>73.397893999999994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155.39789400000001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82</v>
      </c>
      <c r="P73">
        <v>37.095148999999999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119.09514899999999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82</v>
      </c>
      <c r="P74">
        <v>37.095148999999999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119.09514899999999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37.095148999999999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37.095148999999999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37.095148999999999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37.095148999999999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37.095148999999999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37.095148999999999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37.095148999999999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37.095148999999999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37.095148999999999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37.095148999999999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37.095148999999999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37.095148999999999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37.095148999999999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37.095148999999999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37.095148999999999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37.095148999999999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37.095148999999999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37.095148999999999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37.095148999999999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37.095148999999999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37.095148999999999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37.095148999999999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37.095148999999999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37.095148999999999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37.095148999999999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37.095148999999999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37.095148999999999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37.095148999999999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37.095148999999999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37.095148999999999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37.095148999999999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37.095148999999999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37.095148999999999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37.095148999999999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37.095148999999999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37.095148999999999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37.095148999999999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37.095148999999999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37.095148999999999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37.095148999999999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37.095148999999999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37.095148999999999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37.095148999999999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37.095148999999999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0.52617648324999999</v>
      </c>
      <c r="P99">
        <f t="shared" si="2"/>
        <v>0.35389160224999994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0.88006808550000115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45223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525</v>
      </c>
      <c r="AF1" s="150" t="s">
        <v>524</v>
      </c>
      <c r="AG1" s="66" t="s">
        <v>518</v>
      </c>
      <c r="AH1" s="66" t="s">
        <v>519</v>
      </c>
      <c r="AI1" s="66" t="s">
        <v>520</v>
      </c>
      <c r="AJ1" t="s">
        <v>521</v>
      </c>
      <c r="AK1" s="149" t="s">
        <v>522</v>
      </c>
      <c r="AL1" s="149" t="s">
        <v>523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525</v>
      </c>
      <c r="AF2" t="s">
        <v>524</v>
      </c>
      <c r="AG2" t="s">
        <v>518</v>
      </c>
      <c r="AH2" t="s">
        <v>519</v>
      </c>
      <c r="AI2" t="s">
        <v>520</v>
      </c>
      <c r="AJ2" t="s">
        <v>521</v>
      </c>
      <c r="AK2" t="s">
        <v>522</v>
      </c>
      <c r="AL2" t="s">
        <v>523</v>
      </c>
    </row>
    <row r="3" spans="1:38">
      <c r="A3" t="s">
        <v>45</v>
      </c>
      <c r="B3" s="34">
        <v>212.04</v>
      </c>
      <c r="C3" s="34">
        <v>74.239999999999995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118.12</v>
      </c>
      <c r="N3">
        <v>272.31</v>
      </c>
      <c r="O3">
        <v>101.41</v>
      </c>
      <c r="P3">
        <v>2.64</v>
      </c>
      <c r="Q3">
        <v>7.46</v>
      </c>
      <c r="R3" s="93">
        <v>0</v>
      </c>
      <c r="S3" s="93">
        <v>0</v>
      </c>
      <c r="T3" s="93">
        <v>0</v>
      </c>
      <c r="U3">
        <v>2.61</v>
      </c>
      <c r="V3">
        <v>0</v>
      </c>
      <c r="W3">
        <v>2.98</v>
      </c>
      <c r="X3">
        <v>26.26</v>
      </c>
      <c r="Y3">
        <v>8.75</v>
      </c>
      <c r="Z3">
        <v>8.75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8.7899999999999991</v>
      </c>
      <c r="AH3">
        <v>26.89</v>
      </c>
      <c r="AI3">
        <v>26.89</v>
      </c>
      <c r="AJ3">
        <v>26.14</v>
      </c>
      <c r="AK3">
        <v>0</v>
      </c>
      <c r="AL3">
        <v>0</v>
      </c>
    </row>
    <row r="4" spans="1:38">
      <c r="A4" t="s">
        <v>46</v>
      </c>
      <c r="B4" s="34">
        <v>212.04</v>
      </c>
      <c r="C4" s="34">
        <v>74.239999999999995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118.12</v>
      </c>
      <c r="N4">
        <v>272.31</v>
      </c>
      <c r="O4">
        <v>101.41</v>
      </c>
      <c r="P4">
        <v>2.64</v>
      </c>
      <c r="Q4">
        <v>7.3</v>
      </c>
      <c r="R4" s="93">
        <v>0</v>
      </c>
      <c r="S4" s="93">
        <v>0</v>
      </c>
      <c r="T4" s="93">
        <v>0</v>
      </c>
      <c r="U4">
        <v>2.61</v>
      </c>
      <c r="V4">
        <v>0</v>
      </c>
      <c r="W4">
        <v>2.98</v>
      </c>
      <c r="X4">
        <v>26.77</v>
      </c>
      <c r="Y4">
        <v>8.93</v>
      </c>
      <c r="Z4">
        <v>8.92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8.6199999999999992</v>
      </c>
      <c r="AH4">
        <v>25.88</v>
      </c>
      <c r="AI4">
        <v>25.88</v>
      </c>
      <c r="AJ4">
        <v>26.14</v>
      </c>
      <c r="AK4">
        <v>0</v>
      </c>
      <c r="AL4">
        <v>0</v>
      </c>
    </row>
    <row r="5" spans="1:38">
      <c r="A5" t="s">
        <v>47</v>
      </c>
      <c r="B5" s="34">
        <v>212.04</v>
      </c>
      <c r="C5" s="34">
        <v>74.239999999999995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118.12</v>
      </c>
      <c r="N5">
        <v>272.31</v>
      </c>
      <c r="O5">
        <v>101.41</v>
      </c>
      <c r="P5">
        <v>2.64</v>
      </c>
      <c r="Q5">
        <v>7.25</v>
      </c>
      <c r="R5" s="93">
        <v>0</v>
      </c>
      <c r="S5" s="93">
        <v>0</v>
      </c>
      <c r="T5" s="93">
        <v>0</v>
      </c>
      <c r="U5">
        <v>2.61</v>
      </c>
      <c r="V5">
        <v>0</v>
      </c>
      <c r="W5">
        <v>2.98</v>
      </c>
      <c r="X5">
        <v>27.18</v>
      </c>
      <c r="Y5">
        <v>9.0500000000000007</v>
      </c>
      <c r="Z5">
        <v>9.06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8.4700000000000006</v>
      </c>
      <c r="AH5">
        <v>24.45</v>
      </c>
      <c r="AI5">
        <v>24.45</v>
      </c>
      <c r="AJ5">
        <v>26.14</v>
      </c>
      <c r="AK5">
        <v>0</v>
      </c>
      <c r="AL5">
        <v>0</v>
      </c>
    </row>
    <row r="6" spans="1:38">
      <c r="A6" t="s">
        <v>48</v>
      </c>
      <c r="B6" s="34">
        <v>212.04</v>
      </c>
      <c r="C6" s="34">
        <v>74.239999999999995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118.12</v>
      </c>
      <c r="N6">
        <v>272.31</v>
      </c>
      <c r="O6">
        <v>101.41</v>
      </c>
      <c r="P6">
        <v>2.64</v>
      </c>
      <c r="Q6">
        <v>7.2</v>
      </c>
      <c r="R6" s="93">
        <v>0</v>
      </c>
      <c r="S6" s="93">
        <v>0</v>
      </c>
      <c r="T6" s="93">
        <v>0</v>
      </c>
      <c r="U6">
        <v>2.61</v>
      </c>
      <c r="V6">
        <v>0</v>
      </c>
      <c r="W6">
        <v>2.98</v>
      </c>
      <c r="X6">
        <v>27.47</v>
      </c>
      <c r="Y6">
        <v>9.15</v>
      </c>
      <c r="Z6">
        <v>9.16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8.3000000000000007</v>
      </c>
      <c r="AH6">
        <v>23.55</v>
      </c>
      <c r="AI6">
        <v>23.55</v>
      </c>
      <c r="AJ6">
        <v>26.14</v>
      </c>
      <c r="AK6">
        <v>0</v>
      </c>
      <c r="AL6">
        <v>0</v>
      </c>
    </row>
    <row r="7" spans="1:38">
      <c r="A7" t="s">
        <v>49</v>
      </c>
      <c r="B7" s="34">
        <v>212.04</v>
      </c>
      <c r="C7" s="34">
        <v>74.239999999999995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109.41</v>
      </c>
      <c r="N7">
        <v>272.31</v>
      </c>
      <c r="O7">
        <v>101.41</v>
      </c>
      <c r="P7">
        <v>2.73</v>
      </c>
      <c r="Q7">
        <v>7.01</v>
      </c>
      <c r="R7" s="93">
        <v>0</v>
      </c>
      <c r="S7" s="93">
        <v>0</v>
      </c>
      <c r="T7" s="93">
        <v>0</v>
      </c>
      <c r="U7">
        <v>2.61</v>
      </c>
      <c r="V7">
        <v>0</v>
      </c>
      <c r="W7">
        <v>2.98</v>
      </c>
      <c r="X7">
        <v>27.55</v>
      </c>
      <c r="Y7">
        <v>9.19</v>
      </c>
      <c r="Z7">
        <v>9.18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8.16</v>
      </c>
      <c r="AH7">
        <v>23.23</v>
      </c>
      <c r="AI7">
        <v>23.23</v>
      </c>
      <c r="AJ7">
        <v>26.14</v>
      </c>
      <c r="AK7">
        <v>0</v>
      </c>
      <c r="AL7">
        <v>0</v>
      </c>
    </row>
    <row r="8" spans="1:38">
      <c r="A8" t="s">
        <v>50</v>
      </c>
      <c r="B8" s="34">
        <v>212.04</v>
      </c>
      <c r="C8" s="34">
        <v>74.239999999999995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100.69</v>
      </c>
      <c r="N8">
        <v>272.31</v>
      </c>
      <c r="O8">
        <v>101.41</v>
      </c>
      <c r="P8">
        <v>2.73</v>
      </c>
      <c r="Q8">
        <v>7.01</v>
      </c>
      <c r="R8" s="93">
        <v>0</v>
      </c>
      <c r="S8" s="93">
        <v>0</v>
      </c>
      <c r="T8" s="93">
        <v>0</v>
      </c>
      <c r="U8">
        <v>2.61</v>
      </c>
      <c r="V8">
        <v>0</v>
      </c>
      <c r="W8">
        <v>2.98</v>
      </c>
      <c r="X8">
        <v>27.63</v>
      </c>
      <c r="Y8">
        <v>9.2100000000000009</v>
      </c>
      <c r="Z8">
        <v>9.2100000000000009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7.84</v>
      </c>
      <c r="AH8">
        <v>21.3</v>
      </c>
      <c r="AI8">
        <v>21.3</v>
      </c>
      <c r="AJ8">
        <v>26.14</v>
      </c>
      <c r="AK8">
        <v>0</v>
      </c>
      <c r="AL8">
        <v>0</v>
      </c>
    </row>
    <row r="9" spans="1:38">
      <c r="A9" t="s">
        <v>51</v>
      </c>
      <c r="B9" s="34">
        <v>212.04</v>
      </c>
      <c r="C9" s="34">
        <v>74.239999999999995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67.77</v>
      </c>
      <c r="N9">
        <v>272.31</v>
      </c>
      <c r="O9">
        <v>101.41</v>
      </c>
      <c r="P9">
        <v>2.73</v>
      </c>
      <c r="Q9">
        <v>7.01</v>
      </c>
      <c r="R9" s="93">
        <v>0</v>
      </c>
      <c r="S9" s="93">
        <v>0</v>
      </c>
      <c r="T9" s="93">
        <v>0</v>
      </c>
      <c r="U9">
        <v>2.61</v>
      </c>
      <c r="V9">
        <v>0</v>
      </c>
      <c r="W9">
        <v>2.98</v>
      </c>
      <c r="X9">
        <v>27.71</v>
      </c>
      <c r="Y9">
        <v>9.2200000000000006</v>
      </c>
      <c r="Z9">
        <v>9.24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7.53</v>
      </c>
      <c r="AH9">
        <v>19.45</v>
      </c>
      <c r="AI9">
        <v>19.45</v>
      </c>
      <c r="AJ9">
        <v>26.14</v>
      </c>
      <c r="AK9">
        <v>0</v>
      </c>
      <c r="AL9">
        <v>0</v>
      </c>
    </row>
    <row r="10" spans="1:38">
      <c r="A10" t="s">
        <v>52</v>
      </c>
      <c r="B10" s="34">
        <v>212.04</v>
      </c>
      <c r="C10" s="34">
        <v>74.239999999999995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72.03</v>
      </c>
      <c r="N10">
        <v>272.31</v>
      </c>
      <c r="O10">
        <v>101.41</v>
      </c>
      <c r="P10">
        <v>2.73</v>
      </c>
      <c r="Q10">
        <v>7.2</v>
      </c>
      <c r="R10" s="93">
        <v>0</v>
      </c>
      <c r="S10" s="93">
        <v>0</v>
      </c>
      <c r="T10" s="93">
        <v>0</v>
      </c>
      <c r="U10">
        <v>2.61</v>
      </c>
      <c r="V10">
        <v>0</v>
      </c>
      <c r="W10">
        <v>2.98</v>
      </c>
      <c r="X10">
        <v>27.79</v>
      </c>
      <c r="Y10">
        <v>9.26</v>
      </c>
      <c r="Z10">
        <v>9.26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7.01</v>
      </c>
      <c r="AH10">
        <v>17.829999999999998</v>
      </c>
      <c r="AI10">
        <v>17.829999999999998</v>
      </c>
      <c r="AJ10">
        <v>26.14</v>
      </c>
      <c r="AK10">
        <v>0</v>
      </c>
      <c r="AL10">
        <v>0</v>
      </c>
    </row>
    <row r="11" spans="1:38">
      <c r="A11" t="s">
        <v>53</v>
      </c>
      <c r="B11" s="34">
        <v>212.04</v>
      </c>
      <c r="C11" s="34">
        <v>74.239999999999995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72.03</v>
      </c>
      <c r="N11">
        <v>272.31</v>
      </c>
      <c r="O11">
        <v>101.41</v>
      </c>
      <c r="P11">
        <v>2.73</v>
      </c>
      <c r="Q11">
        <v>6.01</v>
      </c>
      <c r="R11" s="93">
        <v>0</v>
      </c>
      <c r="S11" s="93">
        <v>0</v>
      </c>
      <c r="T11" s="93">
        <v>0</v>
      </c>
      <c r="U11">
        <v>2.61</v>
      </c>
      <c r="V11">
        <v>0</v>
      </c>
      <c r="W11">
        <v>2.98</v>
      </c>
      <c r="X11">
        <v>27.87</v>
      </c>
      <c r="Y11">
        <v>9.2799999999999994</v>
      </c>
      <c r="Z11">
        <v>9.2899999999999991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15.69</v>
      </c>
      <c r="AI11">
        <v>15.69</v>
      </c>
      <c r="AJ11">
        <v>26.14</v>
      </c>
      <c r="AK11">
        <v>0</v>
      </c>
      <c r="AL11">
        <v>0</v>
      </c>
    </row>
    <row r="12" spans="1:38">
      <c r="A12" t="s">
        <v>54</v>
      </c>
      <c r="B12" s="34">
        <v>212.04</v>
      </c>
      <c r="C12" s="34">
        <v>74.239999999999995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72.03</v>
      </c>
      <c r="N12">
        <v>272.31</v>
      </c>
      <c r="O12">
        <v>101.41</v>
      </c>
      <c r="P12">
        <v>2.73</v>
      </c>
      <c r="Q12">
        <v>6.01</v>
      </c>
      <c r="R12" s="93">
        <v>0</v>
      </c>
      <c r="S12" s="93">
        <v>0</v>
      </c>
      <c r="T12" s="93">
        <v>0</v>
      </c>
      <c r="U12">
        <v>2.61</v>
      </c>
      <c r="V12">
        <v>0</v>
      </c>
      <c r="W12">
        <v>2.98</v>
      </c>
      <c r="X12">
        <v>27.95</v>
      </c>
      <c r="Y12">
        <v>9.3000000000000007</v>
      </c>
      <c r="Z12">
        <v>9.32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15</v>
      </c>
      <c r="AI12">
        <v>15</v>
      </c>
      <c r="AJ12">
        <v>26.14</v>
      </c>
      <c r="AK12">
        <v>0</v>
      </c>
      <c r="AL12">
        <v>0</v>
      </c>
    </row>
    <row r="13" spans="1:38">
      <c r="A13" t="s">
        <v>55</v>
      </c>
      <c r="B13" s="34">
        <v>212.04</v>
      </c>
      <c r="C13" s="34">
        <v>74.239999999999995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118.51</v>
      </c>
      <c r="N13">
        <v>272.31</v>
      </c>
      <c r="O13">
        <v>101.41</v>
      </c>
      <c r="P13">
        <v>2.64</v>
      </c>
      <c r="Q13">
        <v>6.01</v>
      </c>
      <c r="R13" s="93">
        <v>0</v>
      </c>
      <c r="S13" s="93">
        <v>0</v>
      </c>
      <c r="T13" s="93">
        <v>0</v>
      </c>
      <c r="U13">
        <v>2.61</v>
      </c>
      <c r="V13">
        <v>0</v>
      </c>
      <c r="W13">
        <v>2.98</v>
      </c>
      <c r="X13">
        <v>27.77</v>
      </c>
      <c r="Y13">
        <v>9.25</v>
      </c>
      <c r="Z13">
        <v>9.26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</v>
      </c>
      <c r="AH13">
        <v>15</v>
      </c>
      <c r="AI13">
        <v>15</v>
      </c>
      <c r="AJ13">
        <v>27.11</v>
      </c>
      <c r="AK13">
        <v>0</v>
      </c>
      <c r="AL13">
        <v>0</v>
      </c>
    </row>
    <row r="14" spans="1:38">
      <c r="A14" t="s">
        <v>56</v>
      </c>
      <c r="B14" s="34">
        <v>212.04</v>
      </c>
      <c r="C14" s="34">
        <v>74.239999999999995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118.51</v>
      </c>
      <c r="N14">
        <v>272.31</v>
      </c>
      <c r="O14">
        <v>101.41</v>
      </c>
      <c r="P14">
        <v>2.64</v>
      </c>
      <c r="Q14">
        <v>6.01</v>
      </c>
      <c r="R14" s="93">
        <v>0</v>
      </c>
      <c r="S14" s="93">
        <v>0</v>
      </c>
      <c r="T14" s="93">
        <v>0</v>
      </c>
      <c r="U14">
        <v>2.61</v>
      </c>
      <c r="V14">
        <v>0</v>
      </c>
      <c r="W14">
        <v>2.98</v>
      </c>
      <c r="X14">
        <v>27.6</v>
      </c>
      <c r="Y14">
        <v>9.19</v>
      </c>
      <c r="Z14">
        <v>9.1999999999999993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</v>
      </c>
      <c r="AH14">
        <v>15</v>
      </c>
      <c r="AI14">
        <v>15</v>
      </c>
      <c r="AJ14">
        <v>27.11</v>
      </c>
      <c r="AK14">
        <v>0</v>
      </c>
      <c r="AL14">
        <v>0</v>
      </c>
    </row>
    <row r="15" spans="1:38">
      <c r="A15" t="s">
        <v>57</v>
      </c>
      <c r="B15" s="34">
        <v>212.04</v>
      </c>
      <c r="C15" s="34">
        <v>74.239999999999995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118.51</v>
      </c>
      <c r="N15">
        <v>272.31</v>
      </c>
      <c r="O15">
        <v>101.41</v>
      </c>
      <c r="P15">
        <v>2.64</v>
      </c>
      <c r="Q15">
        <v>6.01</v>
      </c>
      <c r="R15" s="93">
        <v>0</v>
      </c>
      <c r="S15" s="93">
        <v>0</v>
      </c>
      <c r="T15" s="93">
        <v>0</v>
      </c>
      <c r="U15">
        <v>2.61</v>
      </c>
      <c r="V15">
        <v>0</v>
      </c>
      <c r="W15">
        <v>2.98</v>
      </c>
      <c r="X15">
        <v>27.49</v>
      </c>
      <c r="Y15">
        <v>9.16</v>
      </c>
      <c r="Z15">
        <v>9.16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</v>
      </c>
      <c r="AH15">
        <v>15</v>
      </c>
      <c r="AI15">
        <v>15</v>
      </c>
      <c r="AJ15">
        <v>27.11</v>
      </c>
      <c r="AK15">
        <v>0</v>
      </c>
      <c r="AL15">
        <v>0</v>
      </c>
    </row>
    <row r="16" spans="1:38">
      <c r="A16" t="s">
        <v>58</v>
      </c>
      <c r="B16" s="34">
        <v>212.04</v>
      </c>
      <c r="C16" s="34">
        <v>74.239999999999995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118.51</v>
      </c>
      <c r="N16">
        <v>272.31</v>
      </c>
      <c r="O16">
        <v>101.41</v>
      </c>
      <c r="P16">
        <v>2.64</v>
      </c>
      <c r="Q16">
        <v>6.01</v>
      </c>
      <c r="R16" s="93">
        <v>0</v>
      </c>
      <c r="S16" s="93">
        <v>0</v>
      </c>
      <c r="T16" s="93">
        <v>0</v>
      </c>
      <c r="U16">
        <v>2.61</v>
      </c>
      <c r="V16">
        <v>0</v>
      </c>
      <c r="W16">
        <v>2.98</v>
      </c>
      <c r="X16">
        <v>27.04</v>
      </c>
      <c r="Y16">
        <v>9.01</v>
      </c>
      <c r="Z16">
        <v>9.01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</v>
      </c>
      <c r="AH16">
        <v>15</v>
      </c>
      <c r="AI16">
        <v>15</v>
      </c>
      <c r="AJ16">
        <v>27.11</v>
      </c>
      <c r="AK16">
        <v>0</v>
      </c>
      <c r="AL16">
        <v>0</v>
      </c>
    </row>
    <row r="17" spans="1:38">
      <c r="A17" t="s">
        <v>59</v>
      </c>
      <c r="B17" s="34">
        <v>212.04</v>
      </c>
      <c r="C17" s="34">
        <v>74.239999999999995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118.51</v>
      </c>
      <c r="N17">
        <v>272.31</v>
      </c>
      <c r="O17">
        <v>101.41</v>
      </c>
      <c r="P17">
        <v>2.64</v>
      </c>
      <c r="Q17">
        <v>6.01</v>
      </c>
      <c r="R17" s="93">
        <v>0</v>
      </c>
      <c r="S17" s="93">
        <v>0</v>
      </c>
      <c r="T17" s="93">
        <v>0</v>
      </c>
      <c r="U17">
        <v>2.61</v>
      </c>
      <c r="V17">
        <v>0</v>
      </c>
      <c r="W17">
        <v>2.98</v>
      </c>
      <c r="X17">
        <v>26.43</v>
      </c>
      <c r="Y17">
        <v>8.8000000000000007</v>
      </c>
      <c r="Z17">
        <v>8.81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</v>
      </c>
      <c r="AH17">
        <v>15</v>
      </c>
      <c r="AI17">
        <v>15</v>
      </c>
      <c r="AJ17">
        <v>27.11</v>
      </c>
      <c r="AK17">
        <v>0</v>
      </c>
      <c r="AL17">
        <v>0</v>
      </c>
    </row>
    <row r="18" spans="1:38">
      <c r="A18" t="s">
        <v>60</v>
      </c>
      <c r="B18" s="34">
        <v>212.04</v>
      </c>
      <c r="C18" s="34">
        <v>74.239999999999995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118.51</v>
      </c>
      <c r="N18">
        <v>272.31</v>
      </c>
      <c r="O18">
        <v>101.41</v>
      </c>
      <c r="P18">
        <v>2.64</v>
      </c>
      <c r="Q18">
        <v>6.01</v>
      </c>
      <c r="R18" s="93">
        <v>0</v>
      </c>
      <c r="S18" s="93">
        <v>0</v>
      </c>
      <c r="T18" s="93">
        <v>0</v>
      </c>
      <c r="U18">
        <v>2.61</v>
      </c>
      <c r="V18">
        <v>0</v>
      </c>
      <c r="W18">
        <v>2.98</v>
      </c>
      <c r="X18">
        <v>26.15</v>
      </c>
      <c r="Y18">
        <v>8.7100000000000009</v>
      </c>
      <c r="Z18">
        <v>8.7200000000000006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</v>
      </c>
      <c r="AH18">
        <v>15</v>
      </c>
      <c r="AI18">
        <v>15</v>
      </c>
      <c r="AJ18">
        <v>27.11</v>
      </c>
      <c r="AK18">
        <v>0</v>
      </c>
      <c r="AL18">
        <v>0</v>
      </c>
    </row>
    <row r="19" spans="1:38">
      <c r="A19" t="s">
        <v>61</v>
      </c>
      <c r="B19" s="34">
        <v>212.04</v>
      </c>
      <c r="C19" s="34">
        <v>74.239999999999995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118.51</v>
      </c>
      <c r="N19">
        <v>272.31</v>
      </c>
      <c r="O19">
        <v>101.41</v>
      </c>
      <c r="P19">
        <v>2.57</v>
      </c>
      <c r="Q19">
        <v>6.01</v>
      </c>
      <c r="R19" s="93">
        <v>0</v>
      </c>
      <c r="S19" s="93">
        <v>0</v>
      </c>
      <c r="T19" s="93">
        <v>0</v>
      </c>
      <c r="U19">
        <v>2.54</v>
      </c>
      <c r="V19">
        <v>0</v>
      </c>
      <c r="W19">
        <v>2.98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</v>
      </c>
      <c r="AH19">
        <v>15</v>
      </c>
      <c r="AI19">
        <v>15</v>
      </c>
      <c r="AJ19">
        <v>27.11</v>
      </c>
      <c r="AK19">
        <v>0</v>
      </c>
      <c r="AL19">
        <v>0</v>
      </c>
    </row>
    <row r="20" spans="1:38">
      <c r="A20" t="s">
        <v>62</v>
      </c>
      <c r="B20" s="34">
        <v>212.04</v>
      </c>
      <c r="C20" s="34">
        <v>74.239999999999995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118.51</v>
      </c>
      <c r="N20">
        <v>272.31</v>
      </c>
      <c r="O20">
        <v>101.41</v>
      </c>
      <c r="P20">
        <v>2.57</v>
      </c>
      <c r="Q20">
        <v>6.01</v>
      </c>
      <c r="R20" s="93">
        <v>0</v>
      </c>
      <c r="S20" s="93">
        <v>0</v>
      </c>
      <c r="T20" s="93">
        <v>0</v>
      </c>
      <c r="U20">
        <v>2.54</v>
      </c>
      <c r="V20">
        <v>0</v>
      </c>
      <c r="W20">
        <v>2.98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</v>
      </c>
      <c r="AH20">
        <v>15</v>
      </c>
      <c r="AI20">
        <v>15</v>
      </c>
      <c r="AJ20">
        <v>27.11</v>
      </c>
      <c r="AK20">
        <v>0</v>
      </c>
      <c r="AL20">
        <v>0</v>
      </c>
    </row>
    <row r="21" spans="1:38">
      <c r="A21" t="s">
        <v>63</v>
      </c>
      <c r="B21" s="34">
        <v>212.04</v>
      </c>
      <c r="C21" s="34">
        <v>74.239999999999995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118.51</v>
      </c>
      <c r="N21">
        <v>272.31</v>
      </c>
      <c r="O21">
        <v>101.41</v>
      </c>
      <c r="P21">
        <v>2.57</v>
      </c>
      <c r="Q21">
        <v>6.01</v>
      </c>
      <c r="R21" s="93">
        <v>0</v>
      </c>
      <c r="S21" s="93">
        <v>0</v>
      </c>
      <c r="T21" s="93">
        <v>0</v>
      </c>
      <c r="U21">
        <v>2.54</v>
      </c>
      <c r="V21">
        <v>0</v>
      </c>
      <c r="W21">
        <v>2.98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</v>
      </c>
      <c r="AI21">
        <v>15</v>
      </c>
      <c r="AJ21">
        <v>27.11</v>
      </c>
      <c r="AK21">
        <v>0</v>
      </c>
      <c r="AL21">
        <v>0</v>
      </c>
    </row>
    <row r="22" spans="1:38">
      <c r="A22" t="s">
        <v>64</v>
      </c>
      <c r="B22" s="34">
        <v>212.04</v>
      </c>
      <c r="C22" s="34">
        <v>74.239999999999995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118.51</v>
      </c>
      <c r="N22">
        <v>272.31</v>
      </c>
      <c r="O22">
        <v>101.41</v>
      </c>
      <c r="P22">
        <v>2.57</v>
      </c>
      <c r="Q22">
        <v>6.01</v>
      </c>
      <c r="R22" s="93">
        <v>0</v>
      </c>
      <c r="S22" s="93">
        <v>0</v>
      </c>
      <c r="T22" s="93">
        <v>0</v>
      </c>
      <c r="U22">
        <v>2.54</v>
      </c>
      <c r="V22">
        <v>0</v>
      </c>
      <c r="W22">
        <v>2.98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</v>
      </c>
      <c r="AI22">
        <v>15</v>
      </c>
      <c r="AJ22">
        <v>27.11</v>
      </c>
      <c r="AK22">
        <v>0</v>
      </c>
      <c r="AL22">
        <v>0</v>
      </c>
    </row>
    <row r="23" spans="1:38">
      <c r="A23" t="s">
        <v>65</v>
      </c>
      <c r="B23" s="34">
        <v>212.04</v>
      </c>
      <c r="C23" s="34">
        <v>74.239999999999995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118.51</v>
      </c>
      <c r="N23">
        <v>272.31</v>
      </c>
      <c r="O23">
        <v>101.41</v>
      </c>
      <c r="P23">
        <v>2.57</v>
      </c>
      <c r="Q23">
        <v>6.01</v>
      </c>
      <c r="R23" s="93">
        <v>0</v>
      </c>
      <c r="S23" s="93">
        <v>0</v>
      </c>
      <c r="T23" s="93">
        <v>0</v>
      </c>
      <c r="U23">
        <v>2.54</v>
      </c>
      <c r="V23">
        <v>0</v>
      </c>
      <c r="W23">
        <v>2.98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13.67</v>
      </c>
      <c r="AI23">
        <v>13.67</v>
      </c>
      <c r="AJ23">
        <v>27.11</v>
      </c>
      <c r="AK23">
        <v>0</v>
      </c>
      <c r="AL23">
        <v>0</v>
      </c>
    </row>
    <row r="24" spans="1:38">
      <c r="A24" t="s">
        <v>66</v>
      </c>
      <c r="B24" s="34">
        <v>212.04</v>
      </c>
      <c r="C24" s="34">
        <v>74.239999999999995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118.51</v>
      </c>
      <c r="N24">
        <v>272.31</v>
      </c>
      <c r="O24">
        <v>101.41</v>
      </c>
      <c r="P24">
        <v>2.57</v>
      </c>
      <c r="Q24">
        <v>6.01</v>
      </c>
      <c r="R24" s="93">
        <v>0</v>
      </c>
      <c r="S24" s="93">
        <v>0</v>
      </c>
      <c r="T24" s="93">
        <v>0</v>
      </c>
      <c r="U24">
        <v>2.54</v>
      </c>
      <c r="V24">
        <v>0</v>
      </c>
      <c r="W24">
        <v>2.98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13.67</v>
      </c>
      <c r="AI24">
        <v>13.67</v>
      </c>
      <c r="AJ24">
        <v>27.11</v>
      </c>
      <c r="AK24">
        <v>0</v>
      </c>
      <c r="AL24">
        <v>0</v>
      </c>
    </row>
    <row r="25" spans="1:38">
      <c r="A25" t="s">
        <v>67</v>
      </c>
      <c r="B25" s="34">
        <v>212.04</v>
      </c>
      <c r="C25" s="34">
        <v>74.239999999999995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118.51</v>
      </c>
      <c r="N25">
        <v>272.31</v>
      </c>
      <c r="O25">
        <v>101.41</v>
      </c>
      <c r="P25">
        <v>2.57</v>
      </c>
      <c r="Q25">
        <v>6.01</v>
      </c>
      <c r="R25" s="93">
        <v>0</v>
      </c>
      <c r="S25" s="93">
        <v>0</v>
      </c>
      <c r="T25" s="93">
        <v>0</v>
      </c>
      <c r="U25">
        <v>2.54</v>
      </c>
      <c r="V25">
        <v>0</v>
      </c>
      <c r="W25">
        <v>2.98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13.67</v>
      </c>
      <c r="AI25">
        <v>13.67</v>
      </c>
      <c r="AJ25">
        <v>27.11</v>
      </c>
      <c r="AK25">
        <v>0</v>
      </c>
      <c r="AL25">
        <v>0</v>
      </c>
    </row>
    <row r="26" spans="1:38">
      <c r="A26" t="s">
        <v>68</v>
      </c>
      <c r="B26" s="34">
        <v>212.04</v>
      </c>
      <c r="C26" s="34">
        <v>74.239999999999995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118.51</v>
      </c>
      <c r="N26">
        <v>272.31</v>
      </c>
      <c r="O26">
        <v>101.41</v>
      </c>
      <c r="P26">
        <v>2.57</v>
      </c>
      <c r="Q26">
        <v>6.01</v>
      </c>
      <c r="R26" s="93">
        <v>0</v>
      </c>
      <c r="S26" s="93">
        <v>0</v>
      </c>
      <c r="T26" s="93">
        <v>0</v>
      </c>
      <c r="U26">
        <v>2.54</v>
      </c>
      <c r="V26">
        <v>0</v>
      </c>
      <c r="W26">
        <v>2.98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13.67</v>
      </c>
      <c r="AI26">
        <v>13.67</v>
      </c>
      <c r="AJ26">
        <v>27.11</v>
      </c>
      <c r="AK26">
        <v>0</v>
      </c>
      <c r="AL26">
        <v>0</v>
      </c>
    </row>
    <row r="27" spans="1:38">
      <c r="A27" t="s">
        <v>69</v>
      </c>
      <c r="B27" s="34">
        <v>212.04</v>
      </c>
      <c r="C27" s="34">
        <v>74.239999999999995</v>
      </c>
      <c r="D27" s="93">
        <f t="shared" si="0"/>
        <v>2.2200000000000002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87.14</v>
      </c>
      <c r="N27">
        <v>272.31</v>
      </c>
      <c r="O27">
        <v>101.41</v>
      </c>
      <c r="P27">
        <v>2.57</v>
      </c>
      <c r="Q27">
        <v>6.01</v>
      </c>
      <c r="R27" s="93">
        <v>0</v>
      </c>
      <c r="S27" s="93">
        <v>2.2200000000000002</v>
      </c>
      <c r="T27" s="93">
        <v>0</v>
      </c>
      <c r="U27">
        <v>2.39</v>
      </c>
      <c r="V27">
        <v>0</v>
      </c>
      <c r="W27">
        <v>2.98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13.67</v>
      </c>
      <c r="AI27">
        <v>13.67</v>
      </c>
      <c r="AJ27">
        <v>27.11</v>
      </c>
      <c r="AK27">
        <v>0</v>
      </c>
      <c r="AL27">
        <v>0</v>
      </c>
    </row>
    <row r="28" spans="1:38">
      <c r="A28" t="s">
        <v>70</v>
      </c>
      <c r="B28" s="34">
        <v>212.04</v>
      </c>
      <c r="C28" s="34">
        <v>74.239999999999995</v>
      </c>
      <c r="D28" s="93">
        <f t="shared" si="0"/>
        <v>10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72.03</v>
      </c>
      <c r="N28">
        <v>272.31</v>
      </c>
      <c r="O28">
        <v>101.41</v>
      </c>
      <c r="P28">
        <v>2.57</v>
      </c>
      <c r="Q28">
        <v>6.01</v>
      </c>
      <c r="R28" s="93">
        <v>0</v>
      </c>
      <c r="S28" s="93">
        <v>10</v>
      </c>
      <c r="T28" s="93">
        <v>0</v>
      </c>
      <c r="U28">
        <v>2.39</v>
      </c>
      <c r="V28">
        <v>0.46727999999999997</v>
      </c>
      <c r="W28">
        <v>2.98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13.67</v>
      </c>
      <c r="AI28">
        <v>13.67</v>
      </c>
      <c r="AJ28">
        <v>27.11</v>
      </c>
      <c r="AK28">
        <v>0</v>
      </c>
      <c r="AL28">
        <v>0</v>
      </c>
    </row>
    <row r="29" spans="1:38">
      <c r="A29" t="s">
        <v>71</v>
      </c>
      <c r="B29" s="34">
        <v>190.54</v>
      </c>
      <c r="C29" s="34">
        <v>65.06</v>
      </c>
      <c r="D29" s="93">
        <f t="shared" si="0"/>
        <v>22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72.03</v>
      </c>
      <c r="N29">
        <v>272.31</v>
      </c>
      <c r="O29">
        <v>101.41</v>
      </c>
      <c r="P29">
        <v>2.57</v>
      </c>
      <c r="Q29">
        <v>6.01</v>
      </c>
      <c r="R29" s="93">
        <v>3</v>
      </c>
      <c r="S29" s="93">
        <v>18</v>
      </c>
      <c r="T29" s="93">
        <v>1</v>
      </c>
      <c r="U29">
        <v>2.39</v>
      </c>
      <c r="V29">
        <v>6.1135799999999998</v>
      </c>
      <c r="W29">
        <v>2.98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0.32</v>
      </c>
      <c r="AE29">
        <v>0</v>
      </c>
      <c r="AF29">
        <v>0</v>
      </c>
      <c r="AG29">
        <v>7</v>
      </c>
      <c r="AH29">
        <v>13.67</v>
      </c>
      <c r="AI29">
        <v>13.67</v>
      </c>
      <c r="AJ29">
        <v>27.11</v>
      </c>
      <c r="AK29">
        <v>0</v>
      </c>
      <c r="AL29">
        <v>0</v>
      </c>
    </row>
    <row r="30" spans="1:38">
      <c r="A30" t="s">
        <v>72</v>
      </c>
      <c r="B30" s="34">
        <v>153.87</v>
      </c>
      <c r="C30" s="34">
        <v>50.04</v>
      </c>
      <c r="D30" s="93">
        <f t="shared" si="0"/>
        <v>51.2</v>
      </c>
      <c r="E30" s="34">
        <v>0</v>
      </c>
      <c r="F30" s="34"/>
      <c r="G30" s="34"/>
      <c r="H30" s="34"/>
      <c r="I30" s="34"/>
      <c r="J30" s="37">
        <v>0.08</v>
      </c>
      <c r="K30" s="37">
        <v>0.08</v>
      </c>
      <c r="L30" s="37">
        <v>0.08</v>
      </c>
      <c r="M30">
        <v>72.03</v>
      </c>
      <c r="N30">
        <v>272.31</v>
      </c>
      <c r="O30">
        <v>72.36</v>
      </c>
      <c r="P30">
        <v>2.57</v>
      </c>
      <c r="Q30">
        <v>6.01</v>
      </c>
      <c r="R30" s="93">
        <v>15</v>
      </c>
      <c r="S30" s="93">
        <v>28.56</v>
      </c>
      <c r="T30" s="93">
        <v>7.64</v>
      </c>
      <c r="U30">
        <v>2.39</v>
      </c>
      <c r="V30">
        <v>16.208774999999999</v>
      </c>
      <c r="W30">
        <v>2.98</v>
      </c>
      <c r="X30">
        <v>22.5</v>
      </c>
      <c r="Y30">
        <v>7.5</v>
      </c>
      <c r="Z30">
        <v>7.5</v>
      </c>
      <c r="AA30">
        <v>0.23</v>
      </c>
      <c r="AB30">
        <v>0.04</v>
      </c>
      <c r="AC30">
        <v>0.33</v>
      </c>
      <c r="AD30">
        <v>1.08</v>
      </c>
      <c r="AE30">
        <v>2</v>
      </c>
      <c r="AF30">
        <v>1</v>
      </c>
      <c r="AG30">
        <v>7</v>
      </c>
      <c r="AH30">
        <v>13.67</v>
      </c>
      <c r="AI30">
        <v>13.67</v>
      </c>
      <c r="AJ30">
        <v>26.14</v>
      </c>
      <c r="AK30">
        <v>3.5</v>
      </c>
      <c r="AL30">
        <v>1.5</v>
      </c>
    </row>
    <row r="31" spans="1:38">
      <c r="A31" t="s">
        <v>73</v>
      </c>
      <c r="B31" s="34">
        <v>153.87</v>
      </c>
      <c r="C31" s="34">
        <v>50.04</v>
      </c>
      <c r="D31" s="93">
        <f t="shared" si="0"/>
        <v>80.95</v>
      </c>
      <c r="E31" s="34">
        <v>0</v>
      </c>
      <c r="F31" s="34"/>
      <c r="G31" s="34"/>
      <c r="H31" s="34"/>
      <c r="I31" s="34"/>
      <c r="J31" s="37">
        <v>0.43</v>
      </c>
      <c r="K31" s="37">
        <v>0.43</v>
      </c>
      <c r="L31" s="37">
        <v>0.45</v>
      </c>
      <c r="M31">
        <v>72.03</v>
      </c>
      <c r="N31">
        <v>272.31</v>
      </c>
      <c r="O31">
        <v>58.09</v>
      </c>
      <c r="P31">
        <v>2.57</v>
      </c>
      <c r="Q31">
        <v>6.01</v>
      </c>
      <c r="R31" s="93">
        <v>30.47</v>
      </c>
      <c r="S31" s="93">
        <v>30.48</v>
      </c>
      <c r="T31" s="93">
        <v>20</v>
      </c>
      <c r="U31">
        <v>2.31</v>
      </c>
      <c r="V31">
        <v>25.93404</v>
      </c>
      <c r="W31">
        <v>2.98</v>
      </c>
      <c r="X31">
        <v>22.5</v>
      </c>
      <c r="Y31">
        <v>7.5</v>
      </c>
      <c r="Z31">
        <v>7.5</v>
      </c>
      <c r="AA31">
        <v>5.93</v>
      </c>
      <c r="AB31">
        <v>1.19</v>
      </c>
      <c r="AC31">
        <v>2.33</v>
      </c>
      <c r="AD31">
        <v>2.5499999999999998</v>
      </c>
      <c r="AE31">
        <v>3</v>
      </c>
      <c r="AF31">
        <v>1</v>
      </c>
      <c r="AG31">
        <v>7</v>
      </c>
      <c r="AH31">
        <v>13.67</v>
      </c>
      <c r="AI31">
        <v>13.67</v>
      </c>
      <c r="AJ31">
        <v>25.17</v>
      </c>
      <c r="AK31">
        <v>7</v>
      </c>
      <c r="AL31">
        <v>3</v>
      </c>
    </row>
    <row r="32" spans="1:38">
      <c r="A32" t="s">
        <v>74</v>
      </c>
      <c r="B32" s="34">
        <v>180.21</v>
      </c>
      <c r="C32" s="34">
        <v>59.21</v>
      </c>
      <c r="D32" s="93">
        <f t="shared" si="0"/>
        <v>82.949999999999989</v>
      </c>
      <c r="E32" s="34">
        <v>0</v>
      </c>
      <c r="F32" s="34"/>
      <c r="G32" s="34"/>
      <c r="H32" s="34"/>
      <c r="I32" s="34"/>
      <c r="J32" s="37">
        <v>1.29</v>
      </c>
      <c r="K32" s="37">
        <v>1.29</v>
      </c>
      <c r="L32" s="37">
        <v>1.32</v>
      </c>
      <c r="M32">
        <v>72.03</v>
      </c>
      <c r="N32">
        <v>272.31</v>
      </c>
      <c r="O32">
        <v>87.14</v>
      </c>
      <c r="P32">
        <v>2.57</v>
      </c>
      <c r="Q32">
        <v>6.01</v>
      </c>
      <c r="R32" s="93">
        <v>27.65</v>
      </c>
      <c r="S32" s="93">
        <v>27.65</v>
      </c>
      <c r="T32" s="93">
        <v>27.65</v>
      </c>
      <c r="U32">
        <v>2.31</v>
      </c>
      <c r="V32">
        <v>35.45487</v>
      </c>
      <c r="W32">
        <v>2.98</v>
      </c>
      <c r="X32">
        <v>22.5</v>
      </c>
      <c r="Y32">
        <v>7.5</v>
      </c>
      <c r="Z32">
        <v>7.5</v>
      </c>
      <c r="AA32">
        <v>16.2</v>
      </c>
      <c r="AB32">
        <v>3.24</v>
      </c>
      <c r="AC32">
        <v>5</v>
      </c>
      <c r="AD32">
        <v>4.6900000000000004</v>
      </c>
      <c r="AE32">
        <v>2</v>
      </c>
      <c r="AF32">
        <v>1</v>
      </c>
      <c r="AG32">
        <v>7</v>
      </c>
      <c r="AH32">
        <v>13.67</v>
      </c>
      <c r="AI32">
        <v>13.67</v>
      </c>
      <c r="AJ32">
        <v>23.24</v>
      </c>
      <c r="AK32">
        <v>10.5</v>
      </c>
      <c r="AL32">
        <v>4.5</v>
      </c>
    </row>
    <row r="33" spans="1:38">
      <c r="A33" t="s">
        <v>75</v>
      </c>
      <c r="B33" s="34">
        <v>180.21</v>
      </c>
      <c r="C33" s="34">
        <v>59.21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2.46</v>
      </c>
      <c r="K33" s="37">
        <v>2.46</v>
      </c>
      <c r="L33" s="37">
        <v>2.5299999999999998</v>
      </c>
      <c r="M33">
        <v>72.03</v>
      </c>
      <c r="N33">
        <v>272.31</v>
      </c>
      <c r="O33">
        <v>101.41</v>
      </c>
      <c r="P33">
        <v>2.57</v>
      </c>
      <c r="Q33">
        <v>6.01</v>
      </c>
      <c r="R33" s="93">
        <v>29.99</v>
      </c>
      <c r="S33" s="93">
        <v>29.98</v>
      </c>
      <c r="T33" s="93">
        <v>29.98</v>
      </c>
      <c r="U33">
        <v>2.31</v>
      </c>
      <c r="V33">
        <v>45.851849999999999</v>
      </c>
      <c r="W33">
        <v>2.98</v>
      </c>
      <c r="X33">
        <v>22.5</v>
      </c>
      <c r="Y33">
        <v>7.5</v>
      </c>
      <c r="Z33">
        <v>7.5</v>
      </c>
      <c r="AA33">
        <v>30.69</v>
      </c>
      <c r="AB33">
        <v>6.14</v>
      </c>
      <c r="AC33">
        <v>10.08</v>
      </c>
      <c r="AD33">
        <v>7.47</v>
      </c>
      <c r="AE33">
        <v>4</v>
      </c>
      <c r="AF33">
        <v>2</v>
      </c>
      <c r="AG33">
        <v>7</v>
      </c>
      <c r="AH33">
        <v>13.67</v>
      </c>
      <c r="AI33">
        <v>13.67</v>
      </c>
      <c r="AJ33">
        <v>23.24</v>
      </c>
      <c r="AK33">
        <v>21</v>
      </c>
      <c r="AL33">
        <v>9</v>
      </c>
    </row>
    <row r="34" spans="1:38">
      <c r="A34" t="s">
        <v>76</v>
      </c>
      <c r="B34" s="34">
        <v>180.21</v>
      </c>
      <c r="C34" s="34">
        <v>59.21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3.74</v>
      </c>
      <c r="K34" s="37">
        <v>3.74</v>
      </c>
      <c r="L34" s="37">
        <v>3.84</v>
      </c>
      <c r="M34">
        <v>72.03</v>
      </c>
      <c r="N34">
        <v>272.31</v>
      </c>
      <c r="O34">
        <v>101.41</v>
      </c>
      <c r="P34">
        <v>2.57</v>
      </c>
      <c r="Q34">
        <v>6.01</v>
      </c>
      <c r="R34" s="93">
        <v>30.49</v>
      </c>
      <c r="S34" s="93">
        <v>30.48</v>
      </c>
      <c r="T34" s="93">
        <v>30.48</v>
      </c>
      <c r="U34">
        <v>2.31</v>
      </c>
      <c r="V34">
        <v>56.920544999999997</v>
      </c>
      <c r="W34">
        <v>2.98</v>
      </c>
      <c r="X34">
        <v>22.5</v>
      </c>
      <c r="Y34">
        <v>7.5</v>
      </c>
      <c r="Z34">
        <v>7.5</v>
      </c>
      <c r="AA34">
        <v>49.06</v>
      </c>
      <c r="AB34">
        <v>9.81</v>
      </c>
      <c r="AC34">
        <v>16.579999999999998</v>
      </c>
      <c r="AD34">
        <v>11.72</v>
      </c>
      <c r="AE34">
        <v>11</v>
      </c>
      <c r="AF34">
        <v>5</v>
      </c>
      <c r="AG34">
        <v>7</v>
      </c>
      <c r="AH34">
        <v>13.67</v>
      </c>
      <c r="AI34">
        <v>13.67</v>
      </c>
      <c r="AJ34">
        <v>23.24</v>
      </c>
      <c r="AK34">
        <v>36.4</v>
      </c>
      <c r="AL34">
        <v>15.6</v>
      </c>
    </row>
    <row r="35" spans="1:38">
      <c r="A35" t="s">
        <v>77</v>
      </c>
      <c r="B35" s="34">
        <v>153.87</v>
      </c>
      <c r="C35" s="34">
        <v>50.04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5.0599999999999996</v>
      </c>
      <c r="K35" s="37">
        <v>5.0599999999999996</v>
      </c>
      <c r="L35" s="37">
        <v>5.19</v>
      </c>
      <c r="M35">
        <v>72.03</v>
      </c>
      <c r="N35">
        <v>272.31</v>
      </c>
      <c r="O35">
        <v>82.3</v>
      </c>
      <c r="P35">
        <v>2.57</v>
      </c>
      <c r="Q35">
        <v>6.01</v>
      </c>
      <c r="R35" s="93">
        <v>30.99</v>
      </c>
      <c r="S35" s="93">
        <v>30.98</v>
      </c>
      <c r="T35" s="93">
        <v>30.98</v>
      </c>
      <c r="U35">
        <v>2.31</v>
      </c>
      <c r="V35">
        <v>68.076854999999995</v>
      </c>
      <c r="W35">
        <v>2.98</v>
      </c>
      <c r="X35">
        <v>22.5</v>
      </c>
      <c r="Y35">
        <v>7.5</v>
      </c>
      <c r="Z35">
        <v>7.5</v>
      </c>
      <c r="AA35">
        <v>67.95</v>
      </c>
      <c r="AB35">
        <v>13.59</v>
      </c>
      <c r="AC35">
        <v>23.66</v>
      </c>
      <c r="AD35">
        <v>15</v>
      </c>
      <c r="AE35">
        <v>17</v>
      </c>
      <c r="AF35">
        <v>8</v>
      </c>
      <c r="AG35">
        <v>7</v>
      </c>
      <c r="AH35">
        <v>13.67</v>
      </c>
      <c r="AI35">
        <v>13.67</v>
      </c>
      <c r="AJ35">
        <v>23.24</v>
      </c>
      <c r="AK35">
        <v>58.1</v>
      </c>
      <c r="AL35">
        <v>24.9</v>
      </c>
    </row>
    <row r="36" spans="1:38">
      <c r="A36" t="s">
        <v>78</v>
      </c>
      <c r="B36" s="34">
        <v>180.21</v>
      </c>
      <c r="C36" s="34">
        <v>59.21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6.44</v>
      </c>
      <c r="K36" s="37">
        <v>6.44</v>
      </c>
      <c r="L36" s="37">
        <v>6.6</v>
      </c>
      <c r="M36">
        <v>72.03</v>
      </c>
      <c r="N36">
        <v>272.31</v>
      </c>
      <c r="O36">
        <v>101.41</v>
      </c>
      <c r="P36">
        <v>2.57</v>
      </c>
      <c r="Q36">
        <v>6.01</v>
      </c>
      <c r="R36" s="93">
        <v>31.31</v>
      </c>
      <c r="S36" s="93">
        <v>31.32</v>
      </c>
      <c r="T36" s="93">
        <v>31.32</v>
      </c>
      <c r="U36">
        <v>2.31</v>
      </c>
      <c r="V36">
        <v>78.386219999999994</v>
      </c>
      <c r="W36">
        <v>2.98</v>
      </c>
      <c r="X36">
        <v>22.5</v>
      </c>
      <c r="Y36">
        <v>7.5</v>
      </c>
      <c r="Z36">
        <v>7.5</v>
      </c>
      <c r="AA36">
        <v>87.87</v>
      </c>
      <c r="AB36">
        <v>17.57</v>
      </c>
      <c r="AC36">
        <v>31.07</v>
      </c>
      <c r="AD36">
        <v>18.5</v>
      </c>
      <c r="AE36">
        <v>21</v>
      </c>
      <c r="AF36">
        <v>10</v>
      </c>
      <c r="AG36">
        <v>7</v>
      </c>
      <c r="AH36">
        <v>13.67</v>
      </c>
      <c r="AI36">
        <v>13.67</v>
      </c>
      <c r="AJ36">
        <v>23.24</v>
      </c>
      <c r="AK36">
        <v>72.8</v>
      </c>
      <c r="AL36">
        <v>31.2</v>
      </c>
    </row>
    <row r="37" spans="1:38">
      <c r="A37" t="s">
        <v>79</v>
      </c>
      <c r="B37" s="34">
        <v>180.21</v>
      </c>
      <c r="C37" s="34">
        <v>59.21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7.75</v>
      </c>
      <c r="K37" s="37">
        <v>7.75</v>
      </c>
      <c r="L37" s="37">
        <v>7.94</v>
      </c>
      <c r="M37">
        <v>72.03</v>
      </c>
      <c r="N37">
        <v>272.31</v>
      </c>
      <c r="O37">
        <v>101.41</v>
      </c>
      <c r="P37">
        <v>2.57</v>
      </c>
      <c r="Q37">
        <v>6.01</v>
      </c>
      <c r="R37" s="93">
        <v>32.159999999999997</v>
      </c>
      <c r="S37" s="93">
        <v>32.17</v>
      </c>
      <c r="T37" s="93">
        <v>32.17</v>
      </c>
      <c r="U37">
        <v>2.31</v>
      </c>
      <c r="V37">
        <v>87.761025000000004</v>
      </c>
      <c r="W37">
        <v>2.98</v>
      </c>
      <c r="X37">
        <v>22.5</v>
      </c>
      <c r="Y37">
        <v>7.5</v>
      </c>
      <c r="Z37">
        <v>7.5</v>
      </c>
      <c r="AA37">
        <v>108.1</v>
      </c>
      <c r="AB37">
        <v>21.62</v>
      </c>
      <c r="AC37">
        <v>38.700000000000003</v>
      </c>
      <c r="AD37">
        <v>22.66</v>
      </c>
      <c r="AE37">
        <v>39</v>
      </c>
      <c r="AF37">
        <v>20</v>
      </c>
      <c r="AG37">
        <v>7</v>
      </c>
      <c r="AH37">
        <v>13.67</v>
      </c>
      <c r="AI37">
        <v>13.67</v>
      </c>
      <c r="AJ37">
        <v>23.24</v>
      </c>
      <c r="AK37">
        <v>88.9</v>
      </c>
      <c r="AL37">
        <v>38.1</v>
      </c>
    </row>
    <row r="38" spans="1:38">
      <c r="A38" t="s">
        <v>80</v>
      </c>
      <c r="B38" s="34">
        <v>212.04</v>
      </c>
      <c r="C38" s="34">
        <v>74.239999999999995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9</v>
      </c>
      <c r="K38" s="37">
        <v>9</v>
      </c>
      <c r="L38" s="37">
        <v>9.23</v>
      </c>
      <c r="M38">
        <v>72.03</v>
      </c>
      <c r="N38">
        <v>272.31</v>
      </c>
      <c r="O38">
        <v>101.41</v>
      </c>
      <c r="P38">
        <v>2.57</v>
      </c>
      <c r="Q38">
        <v>6.01</v>
      </c>
      <c r="R38" s="93">
        <v>32.159999999999997</v>
      </c>
      <c r="S38" s="93">
        <v>32.17</v>
      </c>
      <c r="T38" s="93">
        <v>32.17</v>
      </c>
      <c r="U38">
        <v>2.31</v>
      </c>
      <c r="V38">
        <v>96.415440000000004</v>
      </c>
      <c r="W38">
        <v>2.98</v>
      </c>
      <c r="X38">
        <v>22.5</v>
      </c>
      <c r="Y38">
        <v>7.5</v>
      </c>
      <c r="Z38">
        <v>7.5</v>
      </c>
      <c r="AA38">
        <v>128.96</v>
      </c>
      <c r="AB38">
        <v>25.79</v>
      </c>
      <c r="AC38">
        <v>46.21</v>
      </c>
      <c r="AD38">
        <v>26.01</v>
      </c>
      <c r="AE38">
        <v>42</v>
      </c>
      <c r="AF38">
        <v>21</v>
      </c>
      <c r="AG38">
        <v>7</v>
      </c>
      <c r="AH38">
        <v>13.67</v>
      </c>
      <c r="AI38">
        <v>13.67</v>
      </c>
      <c r="AJ38">
        <v>23.24</v>
      </c>
      <c r="AK38">
        <v>108.5</v>
      </c>
      <c r="AL38">
        <v>46.5</v>
      </c>
    </row>
    <row r="39" spans="1:38">
      <c r="A39" t="s">
        <v>81</v>
      </c>
      <c r="B39" s="34">
        <v>212.04</v>
      </c>
      <c r="C39" s="34">
        <v>74.239999999999995</v>
      </c>
      <c r="D39" s="93">
        <f t="shared" si="0"/>
        <v>97</v>
      </c>
      <c r="E39" s="34">
        <v>0</v>
      </c>
      <c r="F39" s="34"/>
      <c r="G39" s="34"/>
      <c r="H39" s="34"/>
      <c r="I39" s="34"/>
      <c r="J39" s="37">
        <v>9.9</v>
      </c>
      <c r="K39" s="37">
        <v>9.9</v>
      </c>
      <c r="L39" s="37">
        <v>10.15</v>
      </c>
      <c r="M39">
        <v>72.03</v>
      </c>
      <c r="N39">
        <v>272.31</v>
      </c>
      <c r="O39">
        <v>101.41</v>
      </c>
      <c r="P39">
        <v>2.57</v>
      </c>
      <c r="Q39">
        <v>6.01</v>
      </c>
      <c r="R39" s="93">
        <v>32.340000000000003</v>
      </c>
      <c r="S39" s="93">
        <v>32.33</v>
      </c>
      <c r="T39" s="93">
        <v>32.33</v>
      </c>
      <c r="U39">
        <v>2.31</v>
      </c>
      <c r="V39">
        <v>97.223444999999998</v>
      </c>
      <c r="W39">
        <v>2.98</v>
      </c>
      <c r="X39">
        <v>22.5</v>
      </c>
      <c r="Y39">
        <v>7.5</v>
      </c>
      <c r="Z39">
        <v>7.5</v>
      </c>
      <c r="AA39">
        <v>146.99</v>
      </c>
      <c r="AB39">
        <v>29.4</v>
      </c>
      <c r="AC39">
        <v>53.12</v>
      </c>
      <c r="AD39">
        <v>29.02</v>
      </c>
      <c r="AE39">
        <v>49</v>
      </c>
      <c r="AF39">
        <v>25</v>
      </c>
      <c r="AG39">
        <v>7</v>
      </c>
      <c r="AH39">
        <v>13.67</v>
      </c>
      <c r="AI39">
        <v>13.67</v>
      </c>
      <c r="AJ39">
        <v>23.24</v>
      </c>
      <c r="AK39">
        <v>122.5</v>
      </c>
      <c r="AL39">
        <v>52.5</v>
      </c>
    </row>
    <row r="40" spans="1:38">
      <c r="A40" t="s">
        <v>82</v>
      </c>
      <c r="B40" s="34">
        <v>180.21</v>
      </c>
      <c r="C40" s="34">
        <v>59.21</v>
      </c>
      <c r="D40" s="93">
        <f t="shared" si="0"/>
        <v>97</v>
      </c>
      <c r="E40" s="34">
        <v>0</v>
      </c>
      <c r="F40" s="34"/>
      <c r="G40" s="34"/>
      <c r="H40" s="34"/>
      <c r="I40" s="34"/>
      <c r="J40" s="37">
        <v>10.59</v>
      </c>
      <c r="K40" s="37">
        <v>10.59</v>
      </c>
      <c r="L40" s="37">
        <v>10.86</v>
      </c>
      <c r="M40">
        <v>72.03</v>
      </c>
      <c r="N40">
        <v>272.31</v>
      </c>
      <c r="O40">
        <v>101.41</v>
      </c>
      <c r="P40">
        <v>2.57</v>
      </c>
      <c r="Q40">
        <v>6.01</v>
      </c>
      <c r="R40" s="93">
        <v>32.340000000000003</v>
      </c>
      <c r="S40" s="93">
        <v>32.33</v>
      </c>
      <c r="T40" s="93">
        <v>32.33</v>
      </c>
      <c r="U40">
        <v>2.31</v>
      </c>
      <c r="V40">
        <v>105.00171</v>
      </c>
      <c r="W40">
        <v>2.98</v>
      </c>
      <c r="X40">
        <v>22.5</v>
      </c>
      <c r="Y40">
        <v>7.5</v>
      </c>
      <c r="Z40">
        <v>7.5</v>
      </c>
      <c r="AA40">
        <v>164.53</v>
      </c>
      <c r="AB40">
        <v>32.9</v>
      </c>
      <c r="AC40">
        <v>59.5</v>
      </c>
      <c r="AD40">
        <v>31.75</v>
      </c>
      <c r="AE40">
        <v>57</v>
      </c>
      <c r="AF40">
        <v>28</v>
      </c>
      <c r="AG40">
        <v>4.66</v>
      </c>
      <c r="AH40">
        <v>13.67</v>
      </c>
      <c r="AI40">
        <v>13.67</v>
      </c>
      <c r="AJ40">
        <v>23.24</v>
      </c>
      <c r="AK40">
        <v>137.19999999999999</v>
      </c>
      <c r="AL40">
        <v>58.8</v>
      </c>
    </row>
    <row r="41" spans="1:38">
      <c r="A41" t="s">
        <v>83</v>
      </c>
      <c r="B41" s="34">
        <v>180.21</v>
      </c>
      <c r="C41" s="34">
        <v>59.21</v>
      </c>
      <c r="D41" s="93">
        <f t="shared" si="0"/>
        <v>97</v>
      </c>
      <c r="E41" s="34">
        <v>0</v>
      </c>
      <c r="F41" s="34"/>
      <c r="G41" s="34"/>
      <c r="H41" s="34"/>
      <c r="I41" s="34"/>
      <c r="J41" s="37">
        <v>11.05</v>
      </c>
      <c r="K41" s="37">
        <v>11.05</v>
      </c>
      <c r="L41" s="37">
        <v>11.33</v>
      </c>
      <c r="M41">
        <v>72.03</v>
      </c>
      <c r="N41">
        <v>272.31</v>
      </c>
      <c r="O41">
        <v>101.41</v>
      </c>
      <c r="P41">
        <v>2.57</v>
      </c>
      <c r="Q41">
        <v>6.01</v>
      </c>
      <c r="R41" s="93">
        <v>32.340000000000003</v>
      </c>
      <c r="S41" s="93">
        <v>32.33</v>
      </c>
      <c r="T41" s="93">
        <v>32.33</v>
      </c>
      <c r="U41">
        <v>2.31</v>
      </c>
      <c r="V41">
        <v>112.390575</v>
      </c>
      <c r="W41">
        <v>2.98</v>
      </c>
      <c r="X41">
        <v>22.5</v>
      </c>
      <c r="Y41">
        <v>7.5</v>
      </c>
      <c r="Z41">
        <v>7.5</v>
      </c>
      <c r="AA41">
        <v>181.18</v>
      </c>
      <c r="AB41">
        <v>36.229999999999997</v>
      </c>
      <c r="AC41">
        <v>65.62</v>
      </c>
      <c r="AD41">
        <v>34.19</v>
      </c>
      <c r="AE41">
        <v>61</v>
      </c>
      <c r="AF41">
        <v>30</v>
      </c>
      <c r="AG41">
        <v>4.66</v>
      </c>
      <c r="AH41">
        <v>11.26</v>
      </c>
      <c r="AI41">
        <v>11.26</v>
      </c>
      <c r="AJ41">
        <v>23.24</v>
      </c>
      <c r="AK41">
        <v>147</v>
      </c>
      <c r="AL41">
        <v>63</v>
      </c>
    </row>
    <row r="42" spans="1:38">
      <c r="A42" t="s">
        <v>84</v>
      </c>
      <c r="B42" s="34">
        <v>153.87</v>
      </c>
      <c r="C42" s="34">
        <v>50.04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11.11</v>
      </c>
      <c r="K42" s="37">
        <v>11.11</v>
      </c>
      <c r="L42" s="37">
        <v>11.38</v>
      </c>
      <c r="M42">
        <v>72.03</v>
      </c>
      <c r="N42">
        <v>272.31</v>
      </c>
      <c r="O42">
        <v>72.62</v>
      </c>
      <c r="P42">
        <v>2.57</v>
      </c>
      <c r="Q42">
        <v>6.01</v>
      </c>
      <c r="R42" s="93">
        <v>32.340000000000003</v>
      </c>
      <c r="S42" s="93">
        <v>32.33</v>
      </c>
      <c r="T42" s="93">
        <v>32.33</v>
      </c>
      <c r="U42">
        <v>2.31</v>
      </c>
      <c r="V42">
        <v>118.54309499999999</v>
      </c>
      <c r="W42">
        <v>2.98</v>
      </c>
      <c r="X42">
        <v>22.5</v>
      </c>
      <c r="Y42">
        <v>7.5</v>
      </c>
      <c r="Z42">
        <v>7.5</v>
      </c>
      <c r="AA42">
        <v>196.05</v>
      </c>
      <c r="AB42">
        <v>39.21</v>
      </c>
      <c r="AC42">
        <v>70.95</v>
      </c>
      <c r="AD42">
        <v>36.33</v>
      </c>
      <c r="AE42">
        <v>65</v>
      </c>
      <c r="AF42">
        <v>33</v>
      </c>
      <c r="AG42">
        <v>4.66</v>
      </c>
      <c r="AH42">
        <v>10.79</v>
      </c>
      <c r="AI42">
        <v>10.79</v>
      </c>
      <c r="AJ42">
        <v>24.2</v>
      </c>
      <c r="AK42">
        <v>161</v>
      </c>
      <c r="AL42">
        <v>69</v>
      </c>
    </row>
    <row r="43" spans="1:38">
      <c r="A43" t="s">
        <v>85</v>
      </c>
      <c r="B43" s="34">
        <v>153.87</v>
      </c>
      <c r="C43" s="34">
        <v>50.04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11.11</v>
      </c>
      <c r="K43" s="37">
        <v>11.11</v>
      </c>
      <c r="L43" s="37">
        <v>11.38</v>
      </c>
      <c r="M43">
        <v>72.03</v>
      </c>
      <c r="N43">
        <v>232.37</v>
      </c>
      <c r="O43">
        <v>62.93</v>
      </c>
      <c r="P43">
        <v>2.57</v>
      </c>
      <c r="Q43">
        <v>6.01</v>
      </c>
      <c r="R43" s="93">
        <v>32.340000000000003</v>
      </c>
      <c r="S43" s="93">
        <v>32.33</v>
      </c>
      <c r="T43" s="93">
        <v>32.33</v>
      </c>
      <c r="U43">
        <v>2.31</v>
      </c>
      <c r="V43">
        <v>124.384095</v>
      </c>
      <c r="W43">
        <v>2.98</v>
      </c>
      <c r="X43">
        <v>11.83</v>
      </c>
      <c r="Y43">
        <v>3.95</v>
      </c>
      <c r="Z43">
        <v>3.94</v>
      </c>
      <c r="AA43">
        <v>209.55</v>
      </c>
      <c r="AB43">
        <v>41.91</v>
      </c>
      <c r="AC43">
        <v>75.88</v>
      </c>
      <c r="AD43">
        <v>38.19</v>
      </c>
      <c r="AE43">
        <v>68</v>
      </c>
      <c r="AF43">
        <v>34</v>
      </c>
      <c r="AG43">
        <v>4.66</v>
      </c>
      <c r="AH43">
        <v>10.08</v>
      </c>
      <c r="AI43">
        <v>10.08</v>
      </c>
      <c r="AJ43">
        <v>24.2</v>
      </c>
      <c r="AK43">
        <v>171.5</v>
      </c>
      <c r="AL43">
        <v>73.5</v>
      </c>
    </row>
    <row r="44" spans="1:38">
      <c r="A44" t="s">
        <v>86</v>
      </c>
      <c r="B44" s="34">
        <v>158.71</v>
      </c>
      <c r="C44" s="34">
        <v>50.04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11.11</v>
      </c>
      <c r="K44" s="37">
        <v>11.11</v>
      </c>
      <c r="L44" s="37">
        <v>11.38</v>
      </c>
      <c r="M44">
        <v>72.03</v>
      </c>
      <c r="N44">
        <v>193.64</v>
      </c>
      <c r="O44">
        <v>72.62</v>
      </c>
      <c r="P44">
        <v>2.57</v>
      </c>
      <c r="Q44">
        <v>6.01</v>
      </c>
      <c r="R44" s="93">
        <v>32.340000000000003</v>
      </c>
      <c r="S44" s="93">
        <v>32.33</v>
      </c>
      <c r="T44" s="93">
        <v>32.33</v>
      </c>
      <c r="U44">
        <v>2.31</v>
      </c>
      <c r="V44">
        <v>129.26132999999999</v>
      </c>
      <c r="W44">
        <v>2.98</v>
      </c>
      <c r="X44">
        <v>11.79</v>
      </c>
      <c r="Y44">
        <v>3.92</v>
      </c>
      <c r="Z44">
        <v>3.93</v>
      </c>
      <c r="AA44">
        <v>221.96</v>
      </c>
      <c r="AB44">
        <v>44.39</v>
      </c>
      <c r="AC44">
        <v>78.88</v>
      </c>
      <c r="AD44">
        <v>39.799999999999997</v>
      </c>
      <c r="AE44">
        <v>73</v>
      </c>
      <c r="AF44">
        <v>36</v>
      </c>
      <c r="AG44">
        <v>4.66</v>
      </c>
      <c r="AH44">
        <v>9.6300000000000008</v>
      </c>
      <c r="AI44">
        <v>9.6300000000000008</v>
      </c>
      <c r="AJ44">
        <v>24.2</v>
      </c>
      <c r="AK44">
        <v>179.9</v>
      </c>
      <c r="AL44">
        <v>77.099999999999994</v>
      </c>
    </row>
    <row r="45" spans="1:38">
      <c r="A45" t="s">
        <v>87</v>
      </c>
      <c r="B45" s="34">
        <v>158.71</v>
      </c>
      <c r="C45" s="34">
        <v>50.04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11.11</v>
      </c>
      <c r="K45" s="37">
        <v>11.11</v>
      </c>
      <c r="L45" s="37">
        <v>11.38</v>
      </c>
      <c r="M45">
        <v>72.03</v>
      </c>
      <c r="N45">
        <v>149.76</v>
      </c>
      <c r="O45">
        <v>72.62</v>
      </c>
      <c r="P45">
        <v>2.57</v>
      </c>
      <c r="Q45">
        <v>6.01</v>
      </c>
      <c r="R45" s="93">
        <v>32.340000000000003</v>
      </c>
      <c r="S45" s="93">
        <v>32.33</v>
      </c>
      <c r="T45" s="93">
        <v>32.33</v>
      </c>
      <c r="U45">
        <v>2.31</v>
      </c>
      <c r="V45">
        <v>131.276475</v>
      </c>
      <c r="W45">
        <v>2.98</v>
      </c>
      <c r="X45">
        <v>11.63</v>
      </c>
      <c r="Y45">
        <v>3.87</v>
      </c>
      <c r="Z45">
        <v>3.88</v>
      </c>
      <c r="AA45">
        <v>234.22</v>
      </c>
      <c r="AB45">
        <v>46.84</v>
      </c>
      <c r="AC45">
        <v>81.96</v>
      </c>
      <c r="AD45">
        <v>40.25</v>
      </c>
      <c r="AE45">
        <v>76</v>
      </c>
      <c r="AF45">
        <v>38</v>
      </c>
      <c r="AG45">
        <v>4.66</v>
      </c>
      <c r="AH45">
        <v>9.06</v>
      </c>
      <c r="AI45">
        <v>9.06</v>
      </c>
      <c r="AJ45">
        <v>24.2</v>
      </c>
      <c r="AK45">
        <v>189</v>
      </c>
      <c r="AL45">
        <v>81</v>
      </c>
    </row>
    <row r="46" spans="1:38">
      <c r="A46" t="s">
        <v>88</v>
      </c>
      <c r="B46" s="34">
        <v>158.71</v>
      </c>
      <c r="C46" s="34">
        <v>50.04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11.11</v>
      </c>
      <c r="K46" s="37">
        <v>11.11</v>
      </c>
      <c r="L46" s="37">
        <v>11.38</v>
      </c>
      <c r="M46">
        <v>72.03</v>
      </c>
      <c r="N46">
        <v>149.76</v>
      </c>
      <c r="O46">
        <v>72.62</v>
      </c>
      <c r="P46">
        <v>2.57</v>
      </c>
      <c r="Q46">
        <v>6.01</v>
      </c>
      <c r="R46" s="93">
        <v>32.340000000000003</v>
      </c>
      <c r="S46" s="93">
        <v>32.33</v>
      </c>
      <c r="T46" s="93">
        <v>32.33</v>
      </c>
      <c r="U46">
        <v>2.31</v>
      </c>
      <c r="V46">
        <v>135.09259499999999</v>
      </c>
      <c r="W46">
        <v>2.98</v>
      </c>
      <c r="X46">
        <v>11.53</v>
      </c>
      <c r="Y46">
        <v>3.85</v>
      </c>
      <c r="Z46">
        <v>3.84</v>
      </c>
      <c r="AA46">
        <v>241.67</v>
      </c>
      <c r="AB46">
        <v>48.33</v>
      </c>
      <c r="AC46">
        <v>84.56</v>
      </c>
      <c r="AD46">
        <v>42</v>
      </c>
      <c r="AE46">
        <v>79</v>
      </c>
      <c r="AF46">
        <v>39</v>
      </c>
      <c r="AG46">
        <v>4.66</v>
      </c>
      <c r="AH46">
        <v>8.4700000000000006</v>
      </c>
      <c r="AI46">
        <v>8.4700000000000006</v>
      </c>
      <c r="AJ46">
        <v>23.24</v>
      </c>
      <c r="AK46">
        <v>189</v>
      </c>
      <c r="AL46">
        <v>81</v>
      </c>
    </row>
    <row r="47" spans="1:38">
      <c r="A47" t="s">
        <v>89</v>
      </c>
      <c r="B47" s="34">
        <v>153.87</v>
      </c>
      <c r="C47" s="34">
        <v>50.04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11.11</v>
      </c>
      <c r="K47" s="37">
        <v>11.11</v>
      </c>
      <c r="L47" s="37">
        <v>11.38</v>
      </c>
      <c r="M47">
        <v>72.03</v>
      </c>
      <c r="N47">
        <v>149.76</v>
      </c>
      <c r="O47">
        <v>72.62</v>
      </c>
      <c r="P47">
        <v>2.41</v>
      </c>
      <c r="Q47">
        <v>6.01</v>
      </c>
      <c r="R47" s="93">
        <v>32.340000000000003</v>
      </c>
      <c r="S47" s="93">
        <v>32.33</v>
      </c>
      <c r="T47" s="93">
        <v>32.33</v>
      </c>
      <c r="U47">
        <v>2.31</v>
      </c>
      <c r="V47">
        <v>138.18832499999999</v>
      </c>
      <c r="W47">
        <v>2.98</v>
      </c>
      <c r="X47">
        <v>11.48</v>
      </c>
      <c r="Y47">
        <v>3.81</v>
      </c>
      <c r="Z47">
        <v>3.83</v>
      </c>
      <c r="AA47">
        <v>241.67</v>
      </c>
      <c r="AB47">
        <v>48.33</v>
      </c>
      <c r="AC47">
        <v>86.72</v>
      </c>
      <c r="AD47">
        <v>43</v>
      </c>
      <c r="AE47">
        <v>81</v>
      </c>
      <c r="AF47">
        <v>40</v>
      </c>
      <c r="AG47">
        <v>4.66</v>
      </c>
      <c r="AH47">
        <v>8.24</v>
      </c>
      <c r="AI47">
        <v>8.24</v>
      </c>
      <c r="AJ47">
        <v>23.24</v>
      </c>
      <c r="AK47">
        <v>189</v>
      </c>
      <c r="AL47">
        <v>81</v>
      </c>
    </row>
    <row r="48" spans="1:38">
      <c r="A48" t="s">
        <v>90</v>
      </c>
      <c r="B48" s="34">
        <v>153.87</v>
      </c>
      <c r="C48" s="34">
        <v>50.04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11.11</v>
      </c>
      <c r="K48" s="37">
        <v>11.11</v>
      </c>
      <c r="L48" s="37">
        <v>11.38</v>
      </c>
      <c r="M48">
        <v>72.03</v>
      </c>
      <c r="N48">
        <v>149.76</v>
      </c>
      <c r="O48">
        <v>62.93</v>
      </c>
      <c r="P48">
        <v>2.41</v>
      </c>
      <c r="Q48">
        <v>6.01</v>
      </c>
      <c r="R48" s="93">
        <v>32.340000000000003</v>
      </c>
      <c r="S48" s="93">
        <v>32.33</v>
      </c>
      <c r="T48" s="93">
        <v>32.33</v>
      </c>
      <c r="U48">
        <v>2.31</v>
      </c>
      <c r="V48">
        <v>140.31055499999999</v>
      </c>
      <c r="W48">
        <v>2.98</v>
      </c>
      <c r="X48">
        <v>11.45</v>
      </c>
      <c r="Y48">
        <v>3.81</v>
      </c>
      <c r="Z48">
        <v>3.82</v>
      </c>
      <c r="AA48">
        <v>241.67</v>
      </c>
      <c r="AB48">
        <v>48.33</v>
      </c>
      <c r="AC48">
        <v>88.62</v>
      </c>
      <c r="AD48">
        <v>44.47</v>
      </c>
      <c r="AE48">
        <v>80</v>
      </c>
      <c r="AF48">
        <v>40</v>
      </c>
      <c r="AG48">
        <v>4.66</v>
      </c>
      <c r="AH48">
        <v>8.09</v>
      </c>
      <c r="AI48">
        <v>8.09</v>
      </c>
      <c r="AJ48">
        <v>22.27</v>
      </c>
      <c r="AK48">
        <v>189</v>
      </c>
      <c r="AL48">
        <v>81</v>
      </c>
    </row>
    <row r="49" spans="1:38">
      <c r="A49" t="s">
        <v>91</v>
      </c>
      <c r="B49" s="34">
        <v>153.87</v>
      </c>
      <c r="C49" s="34">
        <v>50.04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11.11</v>
      </c>
      <c r="K49" s="37">
        <v>11.11</v>
      </c>
      <c r="L49" s="37">
        <v>11.38</v>
      </c>
      <c r="M49">
        <v>72.03</v>
      </c>
      <c r="N49">
        <v>193.64</v>
      </c>
      <c r="O49">
        <v>62.93</v>
      </c>
      <c r="P49">
        <v>2.41</v>
      </c>
      <c r="Q49">
        <v>6.01</v>
      </c>
      <c r="R49" s="93">
        <v>32.340000000000003</v>
      </c>
      <c r="S49" s="93">
        <v>32.33</v>
      </c>
      <c r="T49" s="93">
        <v>32.33</v>
      </c>
      <c r="U49">
        <v>2.31</v>
      </c>
      <c r="V49">
        <v>142.03364999999999</v>
      </c>
      <c r="W49">
        <v>2.98</v>
      </c>
      <c r="X49">
        <v>11.43</v>
      </c>
      <c r="Y49">
        <v>3.8</v>
      </c>
      <c r="Z49">
        <v>3.81</v>
      </c>
      <c r="AA49">
        <v>241.67</v>
      </c>
      <c r="AB49">
        <v>48.33</v>
      </c>
      <c r="AC49">
        <v>89.69</v>
      </c>
      <c r="AD49">
        <v>45.5</v>
      </c>
      <c r="AE49">
        <v>80</v>
      </c>
      <c r="AF49">
        <v>40</v>
      </c>
      <c r="AG49">
        <v>4.66</v>
      </c>
      <c r="AH49">
        <v>7.64</v>
      </c>
      <c r="AI49">
        <v>7.64</v>
      </c>
      <c r="AJ49">
        <v>22.27</v>
      </c>
      <c r="AK49">
        <v>189</v>
      </c>
      <c r="AL49">
        <v>81</v>
      </c>
    </row>
    <row r="50" spans="1:38">
      <c r="A50" t="s">
        <v>92</v>
      </c>
      <c r="B50" s="34">
        <v>153.87</v>
      </c>
      <c r="C50" s="34">
        <v>50.04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11.11</v>
      </c>
      <c r="K50" s="37">
        <v>11.11</v>
      </c>
      <c r="L50" s="37">
        <v>11.38</v>
      </c>
      <c r="M50">
        <v>72.03</v>
      </c>
      <c r="N50">
        <v>232.37</v>
      </c>
      <c r="O50">
        <v>62.93</v>
      </c>
      <c r="P50">
        <v>2.41</v>
      </c>
      <c r="Q50">
        <v>6.01</v>
      </c>
      <c r="R50" s="93">
        <v>32.340000000000003</v>
      </c>
      <c r="S50" s="93">
        <v>32.33</v>
      </c>
      <c r="T50" s="93">
        <v>32.33</v>
      </c>
      <c r="U50">
        <v>2.31</v>
      </c>
      <c r="V50">
        <v>142.60801499999999</v>
      </c>
      <c r="W50">
        <v>2.98</v>
      </c>
      <c r="X50">
        <v>11.42</v>
      </c>
      <c r="Y50">
        <v>3.79</v>
      </c>
      <c r="Z50">
        <v>3.81</v>
      </c>
      <c r="AA50">
        <v>241.67</v>
      </c>
      <c r="AB50">
        <v>48.33</v>
      </c>
      <c r="AC50">
        <v>90.27</v>
      </c>
      <c r="AD50">
        <v>45.5</v>
      </c>
      <c r="AE50">
        <v>80</v>
      </c>
      <c r="AF50">
        <v>40</v>
      </c>
      <c r="AG50">
        <v>4.66</v>
      </c>
      <c r="AH50">
        <v>7.39</v>
      </c>
      <c r="AI50">
        <v>7.39</v>
      </c>
      <c r="AJ50">
        <v>22.27</v>
      </c>
      <c r="AK50">
        <v>189</v>
      </c>
      <c r="AL50">
        <v>81</v>
      </c>
    </row>
    <row r="51" spans="1:38">
      <c r="A51" t="s">
        <v>93</v>
      </c>
      <c r="B51" s="34">
        <v>153.87</v>
      </c>
      <c r="C51" s="34">
        <v>50.04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11.11</v>
      </c>
      <c r="K51" s="37">
        <v>11.11</v>
      </c>
      <c r="L51" s="37">
        <v>11.38</v>
      </c>
      <c r="M51">
        <v>72.03</v>
      </c>
      <c r="N51">
        <v>232.37</v>
      </c>
      <c r="O51">
        <v>62.93</v>
      </c>
      <c r="P51">
        <v>2.41</v>
      </c>
      <c r="Q51">
        <v>6.01</v>
      </c>
      <c r="R51" s="93">
        <v>32.340000000000003</v>
      </c>
      <c r="S51" s="93">
        <v>32.33</v>
      </c>
      <c r="T51" s="93">
        <v>32.33</v>
      </c>
      <c r="U51">
        <v>2.4700000000000002</v>
      </c>
      <c r="V51">
        <v>142.06285500000001</v>
      </c>
      <c r="W51">
        <v>3.03</v>
      </c>
      <c r="X51">
        <v>11.41</v>
      </c>
      <c r="Y51">
        <v>3.8</v>
      </c>
      <c r="Z51">
        <v>3.8</v>
      </c>
      <c r="AA51">
        <v>241.67</v>
      </c>
      <c r="AB51">
        <v>48.33</v>
      </c>
      <c r="AC51">
        <v>90.67</v>
      </c>
      <c r="AD51">
        <v>46</v>
      </c>
      <c r="AE51">
        <v>80</v>
      </c>
      <c r="AF51">
        <v>40</v>
      </c>
      <c r="AG51">
        <v>4.66</v>
      </c>
      <c r="AH51">
        <v>7.03</v>
      </c>
      <c r="AI51">
        <v>7.03</v>
      </c>
      <c r="AJ51">
        <v>22.27</v>
      </c>
      <c r="AK51">
        <v>189</v>
      </c>
      <c r="AL51">
        <v>81</v>
      </c>
    </row>
    <row r="52" spans="1:38">
      <c r="A52" t="s">
        <v>94</v>
      </c>
      <c r="B52" s="34">
        <v>153.87</v>
      </c>
      <c r="C52" s="34">
        <v>50.04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11.11</v>
      </c>
      <c r="K52" s="37">
        <v>11.11</v>
      </c>
      <c r="L52" s="37">
        <v>11.38</v>
      </c>
      <c r="M52">
        <v>72.03</v>
      </c>
      <c r="N52">
        <v>232.37</v>
      </c>
      <c r="O52">
        <v>62.93</v>
      </c>
      <c r="P52">
        <v>2.41</v>
      </c>
      <c r="Q52">
        <v>6.01</v>
      </c>
      <c r="R52" s="93">
        <v>32.340000000000003</v>
      </c>
      <c r="S52" s="93">
        <v>32.33</v>
      </c>
      <c r="T52" s="93">
        <v>32.33</v>
      </c>
      <c r="U52">
        <v>2.4700000000000002</v>
      </c>
      <c r="V52">
        <v>139.69725</v>
      </c>
      <c r="W52">
        <v>3.03</v>
      </c>
      <c r="X52">
        <v>11.4</v>
      </c>
      <c r="Y52">
        <v>3.8</v>
      </c>
      <c r="Z52">
        <v>3.8</v>
      </c>
      <c r="AA52">
        <v>249.99</v>
      </c>
      <c r="AB52">
        <v>50</v>
      </c>
      <c r="AC52">
        <v>90.34</v>
      </c>
      <c r="AD52">
        <v>46</v>
      </c>
      <c r="AE52">
        <v>80</v>
      </c>
      <c r="AF52">
        <v>40</v>
      </c>
      <c r="AG52">
        <v>4.66</v>
      </c>
      <c r="AH52">
        <v>7</v>
      </c>
      <c r="AI52">
        <v>7</v>
      </c>
      <c r="AJ52">
        <v>22.27</v>
      </c>
      <c r="AK52">
        <v>189</v>
      </c>
      <c r="AL52">
        <v>81</v>
      </c>
    </row>
    <row r="53" spans="1:38">
      <c r="A53" t="s">
        <v>95</v>
      </c>
      <c r="B53" s="34">
        <v>153.87</v>
      </c>
      <c r="C53" s="34">
        <v>50.04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11.11</v>
      </c>
      <c r="K53" s="37">
        <v>11.11</v>
      </c>
      <c r="L53" s="37">
        <v>11.38</v>
      </c>
      <c r="M53">
        <v>72.03</v>
      </c>
      <c r="N53">
        <v>232.37</v>
      </c>
      <c r="O53">
        <v>62.93</v>
      </c>
      <c r="P53">
        <v>2.41</v>
      </c>
      <c r="Q53">
        <v>6.01</v>
      </c>
      <c r="R53" s="93">
        <v>32.340000000000003</v>
      </c>
      <c r="S53" s="93">
        <v>32.33</v>
      </c>
      <c r="T53" s="93">
        <v>32.33</v>
      </c>
      <c r="U53">
        <v>2.4700000000000002</v>
      </c>
      <c r="V53">
        <v>136.474965</v>
      </c>
      <c r="W53">
        <v>3.03</v>
      </c>
      <c r="X53">
        <v>11.35</v>
      </c>
      <c r="Y53">
        <v>3.79</v>
      </c>
      <c r="Z53">
        <v>3.78</v>
      </c>
      <c r="AA53">
        <v>249.99</v>
      </c>
      <c r="AB53">
        <v>50</v>
      </c>
      <c r="AC53">
        <v>90.55</v>
      </c>
      <c r="AD53">
        <v>46</v>
      </c>
      <c r="AE53">
        <v>80</v>
      </c>
      <c r="AF53">
        <v>40</v>
      </c>
      <c r="AG53">
        <v>4.66</v>
      </c>
      <c r="AH53">
        <v>7</v>
      </c>
      <c r="AI53">
        <v>7</v>
      </c>
      <c r="AJ53">
        <v>22.27</v>
      </c>
      <c r="AK53">
        <v>189</v>
      </c>
      <c r="AL53">
        <v>81</v>
      </c>
    </row>
    <row r="54" spans="1:38">
      <c r="A54" t="s">
        <v>96</v>
      </c>
      <c r="B54" s="34">
        <v>153.87</v>
      </c>
      <c r="C54" s="34">
        <v>50.04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11.11</v>
      </c>
      <c r="K54" s="37">
        <v>11.11</v>
      </c>
      <c r="L54" s="37">
        <v>11.38</v>
      </c>
      <c r="M54">
        <v>72.03</v>
      </c>
      <c r="N54">
        <v>232.37</v>
      </c>
      <c r="O54">
        <v>62.93</v>
      </c>
      <c r="P54">
        <v>2.41</v>
      </c>
      <c r="Q54">
        <v>6.01</v>
      </c>
      <c r="R54" s="93">
        <v>32.340000000000003</v>
      </c>
      <c r="S54" s="93">
        <v>32.33</v>
      </c>
      <c r="T54" s="93">
        <v>32.33</v>
      </c>
      <c r="U54">
        <v>2.4700000000000002</v>
      </c>
      <c r="V54">
        <v>132.26944499999999</v>
      </c>
      <c r="W54">
        <v>3.03</v>
      </c>
      <c r="X54">
        <v>11.35</v>
      </c>
      <c r="Y54">
        <v>3.79</v>
      </c>
      <c r="Z54">
        <v>3.78</v>
      </c>
      <c r="AA54">
        <v>241.67</v>
      </c>
      <c r="AB54">
        <v>48.33</v>
      </c>
      <c r="AC54">
        <v>89.89</v>
      </c>
      <c r="AD54">
        <v>46</v>
      </c>
      <c r="AE54">
        <v>80</v>
      </c>
      <c r="AF54">
        <v>41</v>
      </c>
      <c r="AG54">
        <v>4.66</v>
      </c>
      <c r="AH54">
        <v>7</v>
      </c>
      <c r="AI54">
        <v>7</v>
      </c>
      <c r="AJ54">
        <v>22.27</v>
      </c>
      <c r="AK54">
        <v>189</v>
      </c>
      <c r="AL54">
        <v>81</v>
      </c>
    </row>
    <row r="55" spans="1:38">
      <c r="A55" t="s">
        <v>97</v>
      </c>
      <c r="B55" s="34">
        <v>153.87</v>
      </c>
      <c r="C55" s="34">
        <v>50.04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11.11</v>
      </c>
      <c r="K55" s="37">
        <v>11.11</v>
      </c>
      <c r="L55" s="37">
        <v>11.38</v>
      </c>
      <c r="M55">
        <v>72.03</v>
      </c>
      <c r="N55">
        <v>232.37</v>
      </c>
      <c r="O55">
        <v>62.93</v>
      </c>
      <c r="P55">
        <v>2.4900000000000002</v>
      </c>
      <c r="Q55">
        <v>6.01</v>
      </c>
      <c r="R55" s="93">
        <v>32.340000000000003</v>
      </c>
      <c r="S55" s="93">
        <v>32.33</v>
      </c>
      <c r="T55" s="93">
        <v>32.33</v>
      </c>
      <c r="U55">
        <v>2.61</v>
      </c>
      <c r="V55">
        <v>128.54094000000001</v>
      </c>
      <c r="W55">
        <v>3.03</v>
      </c>
      <c r="X55">
        <v>11.35</v>
      </c>
      <c r="Y55">
        <v>3.79</v>
      </c>
      <c r="Z55">
        <v>3.78</v>
      </c>
      <c r="AA55">
        <v>241.67</v>
      </c>
      <c r="AB55">
        <v>48.33</v>
      </c>
      <c r="AC55">
        <v>88.86</v>
      </c>
      <c r="AD55">
        <v>45.5</v>
      </c>
      <c r="AE55">
        <v>81</v>
      </c>
      <c r="AF55">
        <v>40</v>
      </c>
      <c r="AG55">
        <v>4.66</v>
      </c>
      <c r="AH55">
        <v>7</v>
      </c>
      <c r="AI55">
        <v>7</v>
      </c>
      <c r="AJ55">
        <v>23.24</v>
      </c>
      <c r="AK55">
        <v>189</v>
      </c>
      <c r="AL55">
        <v>81</v>
      </c>
    </row>
    <row r="56" spans="1:38">
      <c r="A56" t="s">
        <v>98</v>
      </c>
      <c r="B56" s="34">
        <v>153.87</v>
      </c>
      <c r="C56" s="34">
        <v>50.04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11.11</v>
      </c>
      <c r="K56" s="37">
        <v>11.11</v>
      </c>
      <c r="L56" s="37">
        <v>11.38</v>
      </c>
      <c r="M56">
        <v>72.03</v>
      </c>
      <c r="N56">
        <v>232.37</v>
      </c>
      <c r="O56">
        <v>62.93</v>
      </c>
      <c r="P56">
        <v>2.4900000000000002</v>
      </c>
      <c r="Q56">
        <v>6.01</v>
      </c>
      <c r="R56" s="93">
        <v>32.340000000000003</v>
      </c>
      <c r="S56" s="93">
        <v>32.33</v>
      </c>
      <c r="T56" s="93">
        <v>32.33</v>
      </c>
      <c r="U56">
        <v>2.61</v>
      </c>
      <c r="V56">
        <v>124.8027</v>
      </c>
      <c r="W56">
        <v>3.03</v>
      </c>
      <c r="X56">
        <v>11.35</v>
      </c>
      <c r="Y56">
        <v>3.79</v>
      </c>
      <c r="Z56">
        <v>3.78</v>
      </c>
      <c r="AA56">
        <v>241.67</v>
      </c>
      <c r="AB56">
        <v>48.33</v>
      </c>
      <c r="AC56">
        <v>87.34</v>
      </c>
      <c r="AD56">
        <v>45.5</v>
      </c>
      <c r="AE56">
        <v>79</v>
      </c>
      <c r="AF56">
        <v>39</v>
      </c>
      <c r="AG56">
        <v>4.66</v>
      </c>
      <c r="AH56">
        <v>7</v>
      </c>
      <c r="AI56">
        <v>7</v>
      </c>
      <c r="AJ56">
        <v>23.24</v>
      </c>
      <c r="AK56">
        <v>189</v>
      </c>
      <c r="AL56">
        <v>81</v>
      </c>
    </row>
    <row r="57" spans="1:38">
      <c r="A57" t="s">
        <v>99</v>
      </c>
      <c r="B57" s="34">
        <v>153.87</v>
      </c>
      <c r="C57" s="34">
        <v>50.04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11.11</v>
      </c>
      <c r="K57" s="37">
        <v>11.11</v>
      </c>
      <c r="L57" s="37">
        <v>11.38</v>
      </c>
      <c r="M57">
        <v>72.03</v>
      </c>
      <c r="N57">
        <v>232.37</v>
      </c>
      <c r="O57">
        <v>62.93</v>
      </c>
      <c r="P57">
        <v>2.4900000000000002</v>
      </c>
      <c r="Q57">
        <v>6.01</v>
      </c>
      <c r="R57" s="93">
        <v>32.340000000000003</v>
      </c>
      <c r="S57" s="93">
        <v>32.33</v>
      </c>
      <c r="T57" s="93">
        <v>32.33</v>
      </c>
      <c r="U57">
        <v>2.61</v>
      </c>
      <c r="V57">
        <v>119.575005</v>
      </c>
      <c r="W57">
        <v>3.03</v>
      </c>
      <c r="X57">
        <v>11.35</v>
      </c>
      <c r="Y57">
        <v>3.79</v>
      </c>
      <c r="Z57">
        <v>3.78</v>
      </c>
      <c r="AA57">
        <v>241.67</v>
      </c>
      <c r="AB57">
        <v>48.33</v>
      </c>
      <c r="AC57">
        <v>85.31</v>
      </c>
      <c r="AD57">
        <v>44.5</v>
      </c>
      <c r="AE57">
        <v>77</v>
      </c>
      <c r="AF57">
        <v>39</v>
      </c>
      <c r="AG57">
        <v>4.66</v>
      </c>
      <c r="AH57">
        <v>7</v>
      </c>
      <c r="AI57">
        <v>7</v>
      </c>
      <c r="AJ57">
        <v>23.24</v>
      </c>
      <c r="AK57">
        <v>189</v>
      </c>
      <c r="AL57">
        <v>81</v>
      </c>
    </row>
    <row r="58" spans="1:38">
      <c r="A58" t="s">
        <v>100</v>
      </c>
      <c r="B58" s="34">
        <v>153.87</v>
      </c>
      <c r="C58" s="34">
        <v>50.04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11.11</v>
      </c>
      <c r="K58" s="37">
        <v>11.11</v>
      </c>
      <c r="L58" s="37">
        <v>11.38</v>
      </c>
      <c r="M58">
        <v>72.03</v>
      </c>
      <c r="N58">
        <v>232.37</v>
      </c>
      <c r="O58">
        <v>62.93</v>
      </c>
      <c r="P58">
        <v>2.4900000000000002</v>
      </c>
      <c r="Q58">
        <v>6.01</v>
      </c>
      <c r="R58" s="93">
        <v>32.340000000000003</v>
      </c>
      <c r="S58" s="93">
        <v>32.33</v>
      </c>
      <c r="T58" s="93">
        <v>32.33</v>
      </c>
      <c r="U58">
        <v>2.69</v>
      </c>
      <c r="V58">
        <v>112.7313</v>
      </c>
      <c r="W58">
        <v>3.03</v>
      </c>
      <c r="X58">
        <v>11.35</v>
      </c>
      <c r="Y58">
        <v>3.79</v>
      </c>
      <c r="Z58">
        <v>3.78</v>
      </c>
      <c r="AA58">
        <v>241.67</v>
      </c>
      <c r="AB58">
        <v>48.33</v>
      </c>
      <c r="AC58">
        <v>83.97</v>
      </c>
      <c r="AD58">
        <v>42.5</v>
      </c>
      <c r="AE58">
        <v>75</v>
      </c>
      <c r="AF58">
        <v>37</v>
      </c>
      <c r="AG58">
        <v>4.66</v>
      </c>
      <c r="AH58">
        <v>7</v>
      </c>
      <c r="AI58">
        <v>7</v>
      </c>
      <c r="AJ58">
        <v>23.24</v>
      </c>
      <c r="AK58">
        <v>189</v>
      </c>
      <c r="AL58">
        <v>81</v>
      </c>
    </row>
    <row r="59" spans="1:38">
      <c r="A59" t="s">
        <v>101</v>
      </c>
      <c r="B59" s="34">
        <v>153.87</v>
      </c>
      <c r="C59" s="34">
        <v>50.04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11.11</v>
      </c>
      <c r="K59" s="37">
        <v>11.11</v>
      </c>
      <c r="L59" s="37">
        <v>11.38</v>
      </c>
      <c r="M59">
        <v>72.03</v>
      </c>
      <c r="N59">
        <v>232.37</v>
      </c>
      <c r="O59">
        <v>101.41</v>
      </c>
      <c r="P59">
        <v>2.64</v>
      </c>
      <c r="Q59">
        <v>6.09</v>
      </c>
      <c r="R59" s="93">
        <v>32.340000000000003</v>
      </c>
      <c r="S59" s="93">
        <v>32.33</v>
      </c>
      <c r="T59" s="93">
        <v>32.33</v>
      </c>
      <c r="U59">
        <v>2.69</v>
      </c>
      <c r="V59">
        <v>106.20885</v>
      </c>
      <c r="W59">
        <v>3.03</v>
      </c>
      <c r="X59">
        <v>11.35</v>
      </c>
      <c r="Y59">
        <v>3.79</v>
      </c>
      <c r="Z59">
        <v>3.78</v>
      </c>
      <c r="AA59">
        <v>237.92</v>
      </c>
      <c r="AB59">
        <v>47.58</v>
      </c>
      <c r="AC59">
        <v>81.849999999999994</v>
      </c>
      <c r="AD59">
        <v>41.5</v>
      </c>
      <c r="AE59">
        <v>71</v>
      </c>
      <c r="AF59">
        <v>36</v>
      </c>
      <c r="AG59">
        <v>4.66</v>
      </c>
      <c r="AH59">
        <v>7</v>
      </c>
      <c r="AI59">
        <v>7</v>
      </c>
      <c r="AJ59">
        <v>23.24</v>
      </c>
      <c r="AK59">
        <v>179.9</v>
      </c>
      <c r="AL59">
        <v>77.099999999999994</v>
      </c>
    </row>
    <row r="60" spans="1:38">
      <c r="A60" t="s">
        <v>102</v>
      </c>
      <c r="B60" s="34">
        <v>153.87</v>
      </c>
      <c r="C60" s="34">
        <v>50.04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11.11</v>
      </c>
      <c r="K60" s="37">
        <v>11.11</v>
      </c>
      <c r="L60" s="37">
        <v>11.38</v>
      </c>
      <c r="M60">
        <v>72.03</v>
      </c>
      <c r="N60">
        <v>232.37</v>
      </c>
      <c r="O60">
        <v>101.41</v>
      </c>
      <c r="P60">
        <v>2.64</v>
      </c>
      <c r="Q60">
        <v>7.08</v>
      </c>
      <c r="R60" s="93">
        <v>32.340000000000003</v>
      </c>
      <c r="S60" s="93">
        <v>32.33</v>
      </c>
      <c r="T60" s="93">
        <v>32.33</v>
      </c>
      <c r="U60">
        <v>2.69</v>
      </c>
      <c r="V60">
        <v>99.666929999999994</v>
      </c>
      <c r="W60">
        <v>3.03</v>
      </c>
      <c r="X60">
        <v>11.35</v>
      </c>
      <c r="Y60">
        <v>3.79</v>
      </c>
      <c r="Z60">
        <v>3.78</v>
      </c>
      <c r="AA60">
        <v>227.16</v>
      </c>
      <c r="AB60">
        <v>45.43</v>
      </c>
      <c r="AC60">
        <v>79</v>
      </c>
      <c r="AD60">
        <v>39.5</v>
      </c>
      <c r="AE60">
        <v>69</v>
      </c>
      <c r="AF60">
        <v>34</v>
      </c>
      <c r="AG60">
        <v>4.66</v>
      </c>
      <c r="AH60">
        <v>7</v>
      </c>
      <c r="AI60">
        <v>7</v>
      </c>
      <c r="AJ60">
        <v>23.24</v>
      </c>
      <c r="AK60">
        <v>173.6</v>
      </c>
      <c r="AL60">
        <v>74.400000000000006</v>
      </c>
    </row>
    <row r="61" spans="1:38">
      <c r="A61" t="s">
        <v>103</v>
      </c>
      <c r="B61" s="34">
        <v>153.87</v>
      </c>
      <c r="C61" s="34">
        <v>50.04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11.11</v>
      </c>
      <c r="K61" s="37">
        <v>11.11</v>
      </c>
      <c r="L61" s="37">
        <v>11.38</v>
      </c>
      <c r="M61">
        <v>72.03</v>
      </c>
      <c r="N61">
        <v>232.37</v>
      </c>
      <c r="O61">
        <v>82.3</v>
      </c>
      <c r="P61">
        <v>2.64</v>
      </c>
      <c r="Q61">
        <v>7.21</v>
      </c>
      <c r="R61" s="93">
        <v>32.340000000000003</v>
      </c>
      <c r="S61" s="93">
        <v>32.33</v>
      </c>
      <c r="T61" s="93">
        <v>32.33</v>
      </c>
      <c r="U61">
        <v>2.69</v>
      </c>
      <c r="V61">
        <v>93.134744999999995</v>
      </c>
      <c r="W61">
        <v>3.03</v>
      </c>
      <c r="X61">
        <v>11.35</v>
      </c>
      <c r="Y61">
        <v>3.79</v>
      </c>
      <c r="Z61">
        <v>3.78</v>
      </c>
      <c r="AA61">
        <v>214.49</v>
      </c>
      <c r="AB61">
        <v>42.9</v>
      </c>
      <c r="AC61">
        <v>75.45</v>
      </c>
      <c r="AD61">
        <v>38</v>
      </c>
      <c r="AE61">
        <v>63</v>
      </c>
      <c r="AF61">
        <v>31</v>
      </c>
      <c r="AG61">
        <v>4.66</v>
      </c>
      <c r="AH61">
        <v>7</v>
      </c>
      <c r="AI61">
        <v>7</v>
      </c>
      <c r="AJ61">
        <v>24.2</v>
      </c>
      <c r="AK61">
        <v>165.2</v>
      </c>
      <c r="AL61">
        <v>70.8</v>
      </c>
    </row>
    <row r="62" spans="1:38">
      <c r="A62" t="s">
        <v>104</v>
      </c>
      <c r="B62" s="34">
        <v>153.87</v>
      </c>
      <c r="C62" s="34">
        <v>50.04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11.11</v>
      </c>
      <c r="K62" s="37">
        <v>11.11</v>
      </c>
      <c r="L62" s="37">
        <v>11.38</v>
      </c>
      <c r="M62">
        <v>72.03</v>
      </c>
      <c r="N62">
        <v>232.37</v>
      </c>
      <c r="O62">
        <v>82.3</v>
      </c>
      <c r="P62">
        <v>2.64</v>
      </c>
      <c r="Q62">
        <v>7.32</v>
      </c>
      <c r="R62" s="93">
        <v>32.340000000000003</v>
      </c>
      <c r="S62" s="93">
        <v>32.33</v>
      </c>
      <c r="T62" s="93">
        <v>32.33</v>
      </c>
      <c r="U62">
        <v>2.69</v>
      </c>
      <c r="V62">
        <v>85.697204999999997</v>
      </c>
      <c r="W62">
        <v>3.03</v>
      </c>
      <c r="X62">
        <v>11.35</v>
      </c>
      <c r="Y62">
        <v>3.79</v>
      </c>
      <c r="Z62">
        <v>3.78</v>
      </c>
      <c r="AA62">
        <v>203.81</v>
      </c>
      <c r="AB62">
        <v>40.76</v>
      </c>
      <c r="AC62">
        <v>71.680000000000007</v>
      </c>
      <c r="AD62">
        <v>34</v>
      </c>
      <c r="AE62">
        <v>60</v>
      </c>
      <c r="AF62">
        <v>30</v>
      </c>
      <c r="AG62">
        <v>4.66</v>
      </c>
      <c r="AH62">
        <v>7</v>
      </c>
      <c r="AI62">
        <v>7</v>
      </c>
      <c r="AJ62">
        <v>24.2</v>
      </c>
      <c r="AK62">
        <v>154</v>
      </c>
      <c r="AL62">
        <v>66</v>
      </c>
    </row>
    <row r="63" spans="1:38">
      <c r="A63" t="s">
        <v>105</v>
      </c>
      <c r="B63" s="34">
        <v>153.87</v>
      </c>
      <c r="C63" s="34">
        <v>50.04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11.05</v>
      </c>
      <c r="K63" s="37">
        <v>11.05</v>
      </c>
      <c r="L63" s="37">
        <v>11.33</v>
      </c>
      <c r="M63">
        <v>72.03</v>
      </c>
      <c r="N63">
        <v>232.37</v>
      </c>
      <c r="O63">
        <v>82.3</v>
      </c>
      <c r="P63">
        <v>2.64</v>
      </c>
      <c r="Q63">
        <v>8.08</v>
      </c>
      <c r="R63" s="93">
        <v>32.5</v>
      </c>
      <c r="S63" s="93">
        <v>32.5</v>
      </c>
      <c r="T63" s="93">
        <v>32.5</v>
      </c>
      <c r="U63">
        <v>2.77</v>
      </c>
      <c r="V63">
        <v>74.774535</v>
      </c>
      <c r="W63">
        <v>3.07</v>
      </c>
      <c r="X63">
        <v>11.35</v>
      </c>
      <c r="Y63">
        <v>3.79</v>
      </c>
      <c r="Z63">
        <v>3.78</v>
      </c>
      <c r="AA63">
        <v>192.53</v>
      </c>
      <c r="AB63">
        <v>38.5</v>
      </c>
      <c r="AC63">
        <v>66.680000000000007</v>
      </c>
      <c r="AD63">
        <v>31</v>
      </c>
      <c r="AE63">
        <v>56</v>
      </c>
      <c r="AF63">
        <v>28</v>
      </c>
      <c r="AG63">
        <v>4.66</v>
      </c>
      <c r="AH63">
        <v>7</v>
      </c>
      <c r="AI63">
        <v>7</v>
      </c>
      <c r="AJ63">
        <v>25.17</v>
      </c>
      <c r="AK63">
        <v>143.5</v>
      </c>
      <c r="AL63">
        <v>61.5</v>
      </c>
    </row>
    <row r="64" spans="1:38">
      <c r="A64" t="s">
        <v>106</v>
      </c>
      <c r="B64" s="34">
        <v>153.87</v>
      </c>
      <c r="C64" s="34">
        <v>50.04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10.5</v>
      </c>
      <c r="K64" s="37">
        <v>10.5</v>
      </c>
      <c r="L64" s="37">
        <v>10.75</v>
      </c>
      <c r="M64">
        <v>72.03</v>
      </c>
      <c r="N64">
        <v>232.37</v>
      </c>
      <c r="O64">
        <v>82.3</v>
      </c>
      <c r="P64">
        <v>2.64</v>
      </c>
      <c r="Q64">
        <v>8.48</v>
      </c>
      <c r="R64" s="93">
        <v>32.5</v>
      </c>
      <c r="S64" s="93">
        <v>32.5</v>
      </c>
      <c r="T64" s="93">
        <v>32.5</v>
      </c>
      <c r="U64">
        <v>2.77</v>
      </c>
      <c r="V64">
        <v>67.619309999999999</v>
      </c>
      <c r="W64">
        <v>3.07</v>
      </c>
      <c r="X64">
        <v>11.35</v>
      </c>
      <c r="Y64">
        <v>3.79</v>
      </c>
      <c r="Z64">
        <v>3.78</v>
      </c>
      <c r="AA64">
        <v>178.45</v>
      </c>
      <c r="AB64">
        <v>35.69</v>
      </c>
      <c r="AC64">
        <v>61.33</v>
      </c>
      <c r="AD64">
        <v>28</v>
      </c>
      <c r="AE64">
        <v>51</v>
      </c>
      <c r="AF64">
        <v>26</v>
      </c>
      <c r="AG64">
        <v>4.66</v>
      </c>
      <c r="AH64">
        <v>7</v>
      </c>
      <c r="AI64">
        <v>7</v>
      </c>
      <c r="AJ64">
        <v>25.17</v>
      </c>
      <c r="AK64">
        <v>134.4</v>
      </c>
      <c r="AL64">
        <v>57.6</v>
      </c>
    </row>
    <row r="65" spans="1:38">
      <c r="A65" t="s">
        <v>107</v>
      </c>
      <c r="B65" s="34">
        <v>153.87</v>
      </c>
      <c r="C65" s="34">
        <v>50.04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9.76</v>
      </c>
      <c r="K65" s="37">
        <v>9.76</v>
      </c>
      <c r="L65" s="37">
        <v>10.01</v>
      </c>
      <c r="M65">
        <v>72.03</v>
      </c>
      <c r="N65">
        <v>232.37</v>
      </c>
      <c r="O65">
        <v>101.41</v>
      </c>
      <c r="P65">
        <v>2.64</v>
      </c>
      <c r="Q65">
        <v>8.0299999999999994</v>
      </c>
      <c r="R65" s="93">
        <v>32.5</v>
      </c>
      <c r="S65" s="93">
        <v>32.5</v>
      </c>
      <c r="T65" s="93">
        <v>32.5</v>
      </c>
      <c r="U65">
        <v>2.77</v>
      </c>
      <c r="V65">
        <v>59.256945000000002</v>
      </c>
      <c r="W65">
        <v>3.07</v>
      </c>
      <c r="X65">
        <v>11.35</v>
      </c>
      <c r="Y65">
        <v>3.79</v>
      </c>
      <c r="Z65">
        <v>3.78</v>
      </c>
      <c r="AA65">
        <v>162.53</v>
      </c>
      <c r="AB65">
        <v>32.51</v>
      </c>
      <c r="AC65">
        <v>55.49</v>
      </c>
      <c r="AD65">
        <v>26</v>
      </c>
      <c r="AE65">
        <v>41</v>
      </c>
      <c r="AF65">
        <v>21</v>
      </c>
      <c r="AG65">
        <v>4.66</v>
      </c>
      <c r="AH65">
        <v>7</v>
      </c>
      <c r="AI65">
        <v>7</v>
      </c>
      <c r="AJ65">
        <v>25.17</v>
      </c>
      <c r="AK65">
        <v>119</v>
      </c>
      <c r="AL65">
        <v>51</v>
      </c>
    </row>
    <row r="66" spans="1:38">
      <c r="A66" t="s">
        <v>108</v>
      </c>
      <c r="B66" s="34">
        <v>153.87</v>
      </c>
      <c r="C66" s="34">
        <v>50.04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8.64</v>
      </c>
      <c r="K66" s="37">
        <v>8.64</v>
      </c>
      <c r="L66" s="37">
        <v>8.86</v>
      </c>
      <c r="M66">
        <v>72.03</v>
      </c>
      <c r="N66">
        <v>232.37</v>
      </c>
      <c r="O66">
        <v>101.41</v>
      </c>
      <c r="P66">
        <v>2.64</v>
      </c>
      <c r="Q66">
        <v>8.16</v>
      </c>
      <c r="R66" s="93">
        <v>32.5</v>
      </c>
      <c r="S66" s="93">
        <v>32.5</v>
      </c>
      <c r="T66" s="93">
        <v>32.5</v>
      </c>
      <c r="U66">
        <v>2.77</v>
      </c>
      <c r="V66">
        <v>50.505180000000003</v>
      </c>
      <c r="W66">
        <v>3.07</v>
      </c>
      <c r="X66">
        <v>11.35</v>
      </c>
      <c r="Y66">
        <v>3.79</v>
      </c>
      <c r="Z66">
        <v>3.78</v>
      </c>
      <c r="AA66">
        <v>143.36000000000001</v>
      </c>
      <c r="AB66">
        <v>28.67</v>
      </c>
      <c r="AC66">
        <v>49.19</v>
      </c>
      <c r="AD66">
        <v>23</v>
      </c>
      <c r="AE66">
        <v>35</v>
      </c>
      <c r="AF66">
        <v>17</v>
      </c>
      <c r="AG66">
        <v>4.66</v>
      </c>
      <c r="AH66">
        <v>7</v>
      </c>
      <c r="AI66">
        <v>7</v>
      </c>
      <c r="AJ66">
        <v>25.17</v>
      </c>
      <c r="AK66">
        <v>99.4</v>
      </c>
      <c r="AL66">
        <v>42.6</v>
      </c>
    </row>
    <row r="67" spans="1:38">
      <c r="A67" t="s">
        <v>109</v>
      </c>
      <c r="B67" s="34">
        <v>153.87</v>
      </c>
      <c r="C67" s="34">
        <v>50.04</v>
      </c>
      <c r="D67" s="93">
        <f t="shared" si="0"/>
        <v>98</v>
      </c>
      <c r="E67" s="34">
        <v>0</v>
      </c>
      <c r="F67" s="34"/>
      <c r="G67" s="34"/>
      <c r="H67" s="34"/>
      <c r="I67" s="34"/>
      <c r="J67" s="37">
        <v>7.41</v>
      </c>
      <c r="K67" s="37">
        <v>7.41</v>
      </c>
      <c r="L67" s="37">
        <v>7.59</v>
      </c>
      <c r="M67">
        <v>72.03</v>
      </c>
      <c r="N67">
        <v>232.37</v>
      </c>
      <c r="O67">
        <v>101.41</v>
      </c>
      <c r="P67">
        <v>2.81</v>
      </c>
      <c r="Q67">
        <v>8.36</v>
      </c>
      <c r="R67" s="93">
        <v>32.659999999999997</v>
      </c>
      <c r="S67" s="93">
        <v>32.67</v>
      </c>
      <c r="T67" s="93">
        <v>32.67</v>
      </c>
      <c r="U67">
        <v>2.85</v>
      </c>
      <c r="V67">
        <v>40.692300000000003</v>
      </c>
      <c r="W67">
        <v>3.07</v>
      </c>
      <c r="X67">
        <v>11.4</v>
      </c>
      <c r="Y67">
        <v>3.8</v>
      </c>
      <c r="Z67">
        <v>3.8</v>
      </c>
      <c r="AA67">
        <v>126.95</v>
      </c>
      <c r="AB67">
        <v>25.39</v>
      </c>
      <c r="AC67">
        <v>42.4</v>
      </c>
      <c r="AD67">
        <v>20</v>
      </c>
      <c r="AE67">
        <v>29</v>
      </c>
      <c r="AF67">
        <v>14</v>
      </c>
      <c r="AG67">
        <v>4.66</v>
      </c>
      <c r="AH67">
        <v>7</v>
      </c>
      <c r="AI67">
        <v>7</v>
      </c>
      <c r="AJ67">
        <v>27.11</v>
      </c>
      <c r="AK67">
        <v>84</v>
      </c>
      <c r="AL67">
        <v>36</v>
      </c>
    </row>
    <row r="68" spans="1:38">
      <c r="A68" t="s">
        <v>110</v>
      </c>
      <c r="B68" s="34">
        <v>211.96</v>
      </c>
      <c r="C68" s="34">
        <v>74.239999999999995</v>
      </c>
      <c r="D68" s="93">
        <f t="shared" ref="D68:D98" si="1">R68+S68+T68</f>
        <v>98</v>
      </c>
      <c r="E68" s="34">
        <v>0</v>
      </c>
      <c r="F68" s="34"/>
      <c r="G68" s="34"/>
      <c r="H68" s="34"/>
      <c r="I68" s="34"/>
      <c r="J68" s="37">
        <v>6.04</v>
      </c>
      <c r="K68" s="37">
        <v>6.04</v>
      </c>
      <c r="L68" s="37">
        <v>6.19</v>
      </c>
      <c r="M68">
        <v>72.03</v>
      </c>
      <c r="N68">
        <v>272.31</v>
      </c>
      <c r="O68">
        <v>101.41</v>
      </c>
      <c r="P68">
        <v>2.81</v>
      </c>
      <c r="Q68">
        <v>8.4600000000000009</v>
      </c>
      <c r="R68" s="93">
        <v>32.659999999999997</v>
      </c>
      <c r="S68" s="93">
        <v>32.67</v>
      </c>
      <c r="T68" s="93">
        <v>32.67</v>
      </c>
      <c r="U68">
        <v>2.85</v>
      </c>
      <c r="V68">
        <v>30.21744</v>
      </c>
      <c r="W68">
        <v>3.07</v>
      </c>
      <c r="X68">
        <v>11.4</v>
      </c>
      <c r="Y68">
        <v>3.8</v>
      </c>
      <c r="Z68">
        <v>3.8</v>
      </c>
      <c r="AA68">
        <v>108.91</v>
      </c>
      <c r="AB68">
        <v>21.78</v>
      </c>
      <c r="AC68">
        <v>35.56</v>
      </c>
      <c r="AD68">
        <v>17</v>
      </c>
      <c r="AE68">
        <v>24</v>
      </c>
      <c r="AF68">
        <v>12</v>
      </c>
      <c r="AG68">
        <v>4.66</v>
      </c>
      <c r="AH68">
        <v>7</v>
      </c>
      <c r="AI68">
        <v>7</v>
      </c>
      <c r="AJ68">
        <v>27.11</v>
      </c>
      <c r="AK68">
        <v>70</v>
      </c>
      <c r="AL68">
        <v>30</v>
      </c>
    </row>
    <row r="69" spans="1:38">
      <c r="A69" t="s">
        <v>111</v>
      </c>
      <c r="B69" s="34">
        <v>212.04</v>
      </c>
      <c r="C69" s="34">
        <v>74.239999999999995</v>
      </c>
      <c r="D69" s="93">
        <f t="shared" si="1"/>
        <v>87.679999999999993</v>
      </c>
      <c r="E69" s="34">
        <v>0</v>
      </c>
      <c r="F69" s="34"/>
      <c r="G69" s="34"/>
      <c r="H69" s="34"/>
      <c r="I69" s="34"/>
      <c r="J69" s="37">
        <v>4.72</v>
      </c>
      <c r="K69" s="37">
        <v>4.72</v>
      </c>
      <c r="L69" s="37">
        <v>4.83</v>
      </c>
      <c r="M69">
        <v>72.03</v>
      </c>
      <c r="N69">
        <v>272.31</v>
      </c>
      <c r="O69">
        <v>101.41</v>
      </c>
      <c r="P69">
        <v>2.81</v>
      </c>
      <c r="Q69">
        <v>8.6300000000000008</v>
      </c>
      <c r="R69" s="93">
        <v>24.41</v>
      </c>
      <c r="S69" s="93">
        <v>33</v>
      </c>
      <c r="T69" s="93">
        <v>30.27</v>
      </c>
      <c r="U69">
        <v>2.85</v>
      </c>
      <c r="V69">
        <v>22.25421</v>
      </c>
      <c r="W69">
        <v>3.07</v>
      </c>
      <c r="X69">
        <v>18</v>
      </c>
      <c r="Y69">
        <v>6</v>
      </c>
      <c r="Z69">
        <v>6</v>
      </c>
      <c r="AA69">
        <v>87.62</v>
      </c>
      <c r="AB69">
        <v>17.52</v>
      </c>
      <c r="AC69">
        <v>28.33</v>
      </c>
      <c r="AD69">
        <v>12</v>
      </c>
      <c r="AE69">
        <v>16</v>
      </c>
      <c r="AF69">
        <v>8</v>
      </c>
      <c r="AG69">
        <v>4.66</v>
      </c>
      <c r="AH69">
        <v>7</v>
      </c>
      <c r="AI69">
        <v>7</v>
      </c>
      <c r="AJ69">
        <v>27.11</v>
      </c>
      <c r="AK69">
        <v>52.5</v>
      </c>
      <c r="AL69">
        <v>22.5</v>
      </c>
    </row>
    <row r="70" spans="1:38">
      <c r="A70" t="s">
        <v>112</v>
      </c>
      <c r="B70" s="34">
        <v>212.04</v>
      </c>
      <c r="C70" s="34">
        <v>74.239999999999995</v>
      </c>
      <c r="D70" s="93">
        <f t="shared" si="1"/>
        <v>59.940000000000005</v>
      </c>
      <c r="E70" s="34">
        <v>0</v>
      </c>
      <c r="F70" s="34"/>
      <c r="G70" s="34"/>
      <c r="H70" s="34"/>
      <c r="I70" s="34"/>
      <c r="J70" s="37">
        <v>3.46</v>
      </c>
      <c r="K70" s="37">
        <v>3.46</v>
      </c>
      <c r="L70" s="37">
        <v>3.54</v>
      </c>
      <c r="M70">
        <v>72.03</v>
      </c>
      <c r="N70">
        <v>272.31</v>
      </c>
      <c r="O70">
        <v>101.41</v>
      </c>
      <c r="P70">
        <v>2.81</v>
      </c>
      <c r="Q70">
        <v>8.73</v>
      </c>
      <c r="R70" s="93">
        <v>12.88</v>
      </c>
      <c r="S70" s="93">
        <v>33</v>
      </c>
      <c r="T70" s="93">
        <v>14.06</v>
      </c>
      <c r="U70">
        <v>2.85</v>
      </c>
      <c r="V70">
        <v>13.531650000000001</v>
      </c>
      <c r="W70">
        <v>3.07</v>
      </c>
      <c r="X70">
        <v>18</v>
      </c>
      <c r="Y70">
        <v>6</v>
      </c>
      <c r="Z70">
        <v>6</v>
      </c>
      <c r="AA70">
        <v>67.33</v>
      </c>
      <c r="AB70">
        <v>13.46</v>
      </c>
      <c r="AC70">
        <v>21.59</v>
      </c>
      <c r="AD70">
        <v>10</v>
      </c>
      <c r="AE70">
        <v>9</v>
      </c>
      <c r="AF70">
        <v>4</v>
      </c>
      <c r="AG70">
        <v>4.66</v>
      </c>
      <c r="AH70">
        <v>7</v>
      </c>
      <c r="AI70">
        <v>7</v>
      </c>
      <c r="AJ70">
        <v>28.08</v>
      </c>
      <c r="AK70">
        <v>36.4</v>
      </c>
      <c r="AL70">
        <v>15.6</v>
      </c>
    </row>
    <row r="71" spans="1:38">
      <c r="A71" t="s">
        <v>113</v>
      </c>
      <c r="B71" s="34">
        <v>180.21</v>
      </c>
      <c r="C71" s="34">
        <v>59.21</v>
      </c>
      <c r="D71" s="93">
        <f t="shared" si="1"/>
        <v>29.450000000000003</v>
      </c>
      <c r="E71" s="34">
        <v>0</v>
      </c>
      <c r="F71" s="34"/>
      <c r="G71" s="34"/>
      <c r="H71" s="34"/>
      <c r="I71" s="34"/>
      <c r="J71" s="37">
        <v>2.23</v>
      </c>
      <c r="K71" s="37">
        <v>2.23</v>
      </c>
      <c r="L71" s="37">
        <v>2.2799999999999998</v>
      </c>
      <c r="M71">
        <v>72.03</v>
      </c>
      <c r="N71">
        <v>272.31</v>
      </c>
      <c r="O71">
        <v>101.41</v>
      </c>
      <c r="P71">
        <v>2.81</v>
      </c>
      <c r="Q71">
        <v>8.73</v>
      </c>
      <c r="R71" s="93">
        <v>0.6</v>
      </c>
      <c r="S71" s="93">
        <v>24</v>
      </c>
      <c r="T71" s="93">
        <v>4.8499999999999996</v>
      </c>
      <c r="U71">
        <v>2.85</v>
      </c>
      <c r="V71">
        <v>7.7198549999999999</v>
      </c>
      <c r="W71">
        <v>3.07</v>
      </c>
      <c r="X71">
        <v>18</v>
      </c>
      <c r="Y71">
        <v>6</v>
      </c>
      <c r="Z71">
        <v>6</v>
      </c>
      <c r="AA71">
        <v>47.5</v>
      </c>
      <c r="AB71">
        <v>9.5</v>
      </c>
      <c r="AC71">
        <v>14.48</v>
      </c>
      <c r="AD71">
        <v>7.5</v>
      </c>
      <c r="AE71">
        <v>8</v>
      </c>
      <c r="AF71">
        <v>4</v>
      </c>
      <c r="AG71">
        <v>4.66</v>
      </c>
      <c r="AH71">
        <v>7</v>
      </c>
      <c r="AI71">
        <v>7</v>
      </c>
      <c r="AJ71">
        <v>28.08</v>
      </c>
      <c r="AK71">
        <v>28</v>
      </c>
      <c r="AL71">
        <v>12</v>
      </c>
    </row>
    <row r="72" spans="1:38">
      <c r="A72" t="s">
        <v>114</v>
      </c>
      <c r="B72" s="34">
        <v>180.21</v>
      </c>
      <c r="C72" s="34">
        <v>59.21</v>
      </c>
      <c r="D72" s="93">
        <f t="shared" si="1"/>
        <v>18</v>
      </c>
      <c r="E72" s="34">
        <v>0</v>
      </c>
      <c r="F72" s="34"/>
      <c r="G72" s="34"/>
      <c r="H72" s="34"/>
      <c r="I72" s="34"/>
      <c r="J72" s="37">
        <v>1.2</v>
      </c>
      <c r="K72" s="37">
        <v>1.2</v>
      </c>
      <c r="L72" s="37">
        <v>1.23</v>
      </c>
      <c r="M72">
        <v>72.03</v>
      </c>
      <c r="N72">
        <v>272.31</v>
      </c>
      <c r="O72">
        <v>101.41</v>
      </c>
      <c r="P72">
        <v>2.81</v>
      </c>
      <c r="Q72">
        <v>10.49</v>
      </c>
      <c r="R72" s="93">
        <v>1</v>
      </c>
      <c r="S72" s="93">
        <v>16</v>
      </c>
      <c r="T72" s="93">
        <v>1</v>
      </c>
      <c r="U72">
        <v>2.85</v>
      </c>
      <c r="V72">
        <v>2.6771250000000002</v>
      </c>
      <c r="W72">
        <v>3.07</v>
      </c>
      <c r="X72">
        <v>18</v>
      </c>
      <c r="Y72">
        <v>6</v>
      </c>
      <c r="Z72">
        <v>6</v>
      </c>
      <c r="AA72">
        <v>28.99</v>
      </c>
      <c r="AB72">
        <v>5.8</v>
      </c>
      <c r="AC72">
        <v>8.0299999999999994</v>
      </c>
      <c r="AD72">
        <v>5</v>
      </c>
      <c r="AE72">
        <v>6</v>
      </c>
      <c r="AF72">
        <v>3</v>
      </c>
      <c r="AG72">
        <v>4.66</v>
      </c>
      <c r="AH72">
        <v>13.33</v>
      </c>
      <c r="AI72">
        <v>13.33</v>
      </c>
      <c r="AJ72">
        <v>28.08</v>
      </c>
      <c r="AK72">
        <v>21</v>
      </c>
      <c r="AL72">
        <v>9</v>
      </c>
    </row>
    <row r="73" spans="1:38">
      <c r="A73" t="s">
        <v>115</v>
      </c>
      <c r="B73" s="34">
        <v>212.04</v>
      </c>
      <c r="C73" s="34">
        <v>58.09</v>
      </c>
      <c r="D73" s="93">
        <f t="shared" si="1"/>
        <v>8.92</v>
      </c>
      <c r="E73" s="34">
        <v>0</v>
      </c>
      <c r="F73" s="34"/>
      <c r="G73" s="34"/>
      <c r="H73" s="34"/>
      <c r="I73" s="34"/>
      <c r="J73" s="37">
        <v>0.48</v>
      </c>
      <c r="K73" s="37">
        <v>0.48</v>
      </c>
      <c r="L73" s="37">
        <v>0.49</v>
      </c>
      <c r="M73">
        <v>118.51</v>
      </c>
      <c r="N73">
        <v>272.31</v>
      </c>
      <c r="O73">
        <v>101.41</v>
      </c>
      <c r="P73">
        <v>2.81</v>
      </c>
      <c r="Q73">
        <v>10.26</v>
      </c>
      <c r="R73" s="93">
        <v>0</v>
      </c>
      <c r="S73" s="93">
        <v>8.82</v>
      </c>
      <c r="T73" s="93">
        <v>0.1</v>
      </c>
      <c r="U73">
        <v>2.85</v>
      </c>
      <c r="V73">
        <v>0.80800499999999997</v>
      </c>
      <c r="W73">
        <v>3.07</v>
      </c>
      <c r="X73">
        <v>18</v>
      </c>
      <c r="Y73">
        <v>6</v>
      </c>
      <c r="Z73">
        <v>6</v>
      </c>
      <c r="AA73">
        <v>14.65</v>
      </c>
      <c r="AB73">
        <v>2.93</v>
      </c>
      <c r="AC73">
        <v>2.73</v>
      </c>
      <c r="AD73">
        <v>5</v>
      </c>
      <c r="AE73">
        <v>3</v>
      </c>
      <c r="AF73">
        <v>1</v>
      </c>
      <c r="AG73">
        <v>6.66</v>
      </c>
      <c r="AH73">
        <v>13.48</v>
      </c>
      <c r="AI73">
        <v>13.48</v>
      </c>
      <c r="AJ73">
        <v>28.08</v>
      </c>
      <c r="AK73">
        <v>7</v>
      </c>
      <c r="AL73">
        <v>3</v>
      </c>
    </row>
    <row r="74" spans="1:38">
      <c r="A74" t="s">
        <v>116</v>
      </c>
      <c r="B74" s="34">
        <v>212.04</v>
      </c>
      <c r="C74" s="34">
        <v>58.09</v>
      </c>
      <c r="D74" s="93">
        <f t="shared" si="1"/>
        <v>2.73</v>
      </c>
      <c r="E74" s="34">
        <v>0</v>
      </c>
      <c r="F74" s="34"/>
      <c r="G74" s="34"/>
      <c r="H74" s="34"/>
      <c r="I74" s="34"/>
      <c r="J74" s="37">
        <v>7.0000000000000007E-2</v>
      </c>
      <c r="K74" s="37">
        <v>7.0000000000000007E-2</v>
      </c>
      <c r="L74" s="37">
        <v>7.0000000000000007E-2</v>
      </c>
      <c r="M74">
        <v>118.51</v>
      </c>
      <c r="N74">
        <v>272.31</v>
      </c>
      <c r="O74">
        <v>101.41</v>
      </c>
      <c r="P74">
        <v>2.81</v>
      </c>
      <c r="Q74">
        <v>10.06</v>
      </c>
      <c r="R74" s="93">
        <v>0</v>
      </c>
      <c r="S74" s="93">
        <v>2.73</v>
      </c>
      <c r="T74" s="93">
        <v>0</v>
      </c>
      <c r="U74">
        <v>2.85</v>
      </c>
      <c r="V74">
        <v>0</v>
      </c>
      <c r="W74">
        <v>3.07</v>
      </c>
      <c r="X74">
        <v>18</v>
      </c>
      <c r="Y74">
        <v>6</v>
      </c>
      <c r="Z74">
        <v>6</v>
      </c>
      <c r="AA74">
        <v>5.28</v>
      </c>
      <c r="AB74">
        <v>1.06</v>
      </c>
      <c r="AC74">
        <v>1</v>
      </c>
      <c r="AD74">
        <v>4</v>
      </c>
      <c r="AE74">
        <v>1</v>
      </c>
      <c r="AF74">
        <v>0</v>
      </c>
      <c r="AG74">
        <v>6.66</v>
      </c>
      <c r="AH74">
        <v>13.99</v>
      </c>
      <c r="AI74">
        <v>13.99</v>
      </c>
      <c r="AJ74">
        <v>28.08</v>
      </c>
      <c r="AK74">
        <v>3.5</v>
      </c>
      <c r="AL74">
        <v>1.5</v>
      </c>
    </row>
    <row r="75" spans="1:38">
      <c r="A75" t="s">
        <v>117</v>
      </c>
      <c r="B75" s="34">
        <v>212.04</v>
      </c>
      <c r="C75" s="34">
        <v>58.09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118.51</v>
      </c>
      <c r="N75">
        <v>272.31</v>
      </c>
      <c r="O75">
        <v>101.41</v>
      </c>
      <c r="P75">
        <v>2.81</v>
      </c>
      <c r="Q75">
        <v>9.7200000000000006</v>
      </c>
      <c r="R75" s="93">
        <v>0</v>
      </c>
      <c r="S75" s="93">
        <v>0</v>
      </c>
      <c r="T75" s="93">
        <v>0</v>
      </c>
      <c r="U75">
        <v>2.77</v>
      </c>
      <c r="V75">
        <v>0</v>
      </c>
      <c r="W75">
        <v>3.07</v>
      </c>
      <c r="X75">
        <v>18</v>
      </c>
      <c r="Y75">
        <v>6</v>
      </c>
      <c r="Z75">
        <v>6</v>
      </c>
      <c r="AA75">
        <v>0.3</v>
      </c>
      <c r="AB75">
        <v>0.06</v>
      </c>
      <c r="AC75">
        <v>0.33</v>
      </c>
      <c r="AD75">
        <v>1</v>
      </c>
      <c r="AE75">
        <v>0</v>
      </c>
      <c r="AF75">
        <v>0</v>
      </c>
      <c r="AG75">
        <v>6.66</v>
      </c>
      <c r="AH75">
        <v>14.55</v>
      </c>
      <c r="AI75">
        <v>14.55</v>
      </c>
      <c r="AJ75">
        <v>28.08</v>
      </c>
      <c r="AK75">
        <v>0</v>
      </c>
      <c r="AL75">
        <v>0</v>
      </c>
    </row>
    <row r="76" spans="1:38">
      <c r="A76" t="s">
        <v>118</v>
      </c>
      <c r="B76" s="34">
        <v>212.04</v>
      </c>
      <c r="C76" s="34">
        <v>58.09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118.51</v>
      </c>
      <c r="N76">
        <v>272.31</v>
      </c>
      <c r="O76">
        <v>101.41</v>
      </c>
      <c r="P76">
        <v>2.81</v>
      </c>
      <c r="Q76">
        <v>9.15</v>
      </c>
      <c r="R76" s="93">
        <v>0</v>
      </c>
      <c r="S76" s="93">
        <v>0</v>
      </c>
      <c r="T76" s="93">
        <v>0</v>
      </c>
      <c r="U76">
        <v>2.77</v>
      </c>
      <c r="V76">
        <v>0</v>
      </c>
      <c r="W76">
        <v>3.07</v>
      </c>
      <c r="X76">
        <v>18</v>
      </c>
      <c r="Y76">
        <v>6</v>
      </c>
      <c r="Z76">
        <v>6</v>
      </c>
      <c r="AA76">
        <v>0.93</v>
      </c>
      <c r="AB76">
        <v>0.19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20.04</v>
      </c>
      <c r="AI76">
        <v>20.04</v>
      </c>
      <c r="AJ76">
        <v>28.08</v>
      </c>
      <c r="AK76">
        <v>0</v>
      </c>
      <c r="AL76">
        <v>0</v>
      </c>
    </row>
    <row r="77" spans="1:38">
      <c r="A77" t="s">
        <v>119</v>
      </c>
      <c r="B77" s="34">
        <v>212.04</v>
      </c>
      <c r="C77" s="34">
        <v>58.09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118.51</v>
      </c>
      <c r="N77">
        <v>272.31</v>
      </c>
      <c r="O77">
        <v>101.41</v>
      </c>
      <c r="P77">
        <v>2.81</v>
      </c>
      <c r="Q77">
        <v>8.58</v>
      </c>
      <c r="R77" s="93">
        <v>0</v>
      </c>
      <c r="S77" s="93">
        <v>0</v>
      </c>
      <c r="T77" s="93">
        <v>0</v>
      </c>
      <c r="U77">
        <v>2.61</v>
      </c>
      <c r="V77">
        <v>0</v>
      </c>
      <c r="W77">
        <v>3.07</v>
      </c>
      <c r="X77">
        <v>18</v>
      </c>
      <c r="Y77">
        <v>6</v>
      </c>
      <c r="Z77">
        <v>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22.15</v>
      </c>
      <c r="AI77">
        <v>22.15</v>
      </c>
      <c r="AJ77">
        <v>28.08</v>
      </c>
      <c r="AK77">
        <v>0</v>
      </c>
      <c r="AL77">
        <v>0</v>
      </c>
    </row>
    <row r="78" spans="1:38">
      <c r="A78" t="s">
        <v>120</v>
      </c>
      <c r="B78" s="34">
        <v>212.04</v>
      </c>
      <c r="C78" s="34">
        <v>58.09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118.51</v>
      </c>
      <c r="N78">
        <v>272.31</v>
      </c>
      <c r="O78">
        <v>101.41</v>
      </c>
      <c r="P78">
        <v>2.81</v>
      </c>
      <c r="Q78">
        <v>8.3699999999999992</v>
      </c>
      <c r="R78" s="93">
        <v>0</v>
      </c>
      <c r="S78" s="93">
        <v>0</v>
      </c>
      <c r="T78" s="93">
        <v>0</v>
      </c>
      <c r="U78">
        <v>2.61</v>
      </c>
      <c r="V78">
        <v>0</v>
      </c>
      <c r="W78">
        <v>3.07</v>
      </c>
      <c r="X78">
        <v>18</v>
      </c>
      <c r="Y78">
        <v>6</v>
      </c>
      <c r="Z78">
        <v>6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25.45</v>
      </c>
      <c r="AI78">
        <v>25.45</v>
      </c>
      <c r="AJ78">
        <v>30.01</v>
      </c>
      <c r="AK78">
        <v>0</v>
      </c>
      <c r="AL78">
        <v>0</v>
      </c>
    </row>
    <row r="79" spans="1:38">
      <c r="A79" t="s">
        <v>121</v>
      </c>
      <c r="B79" s="34">
        <v>212.04</v>
      </c>
      <c r="C79" s="34">
        <v>58.09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118.51</v>
      </c>
      <c r="N79">
        <v>272.31</v>
      </c>
      <c r="O79">
        <v>101.41</v>
      </c>
      <c r="P79">
        <v>2.73</v>
      </c>
      <c r="Q79">
        <v>8</v>
      </c>
      <c r="R79" s="93">
        <v>0</v>
      </c>
      <c r="S79" s="93">
        <v>0</v>
      </c>
      <c r="T79" s="93">
        <v>0</v>
      </c>
      <c r="U79">
        <v>2.61</v>
      </c>
      <c r="V79">
        <v>0</v>
      </c>
      <c r="W79">
        <v>2.98</v>
      </c>
      <c r="X79">
        <v>18</v>
      </c>
      <c r="Y79">
        <v>6</v>
      </c>
      <c r="Z79">
        <v>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25.5</v>
      </c>
      <c r="AI79">
        <v>25.5</v>
      </c>
      <c r="AJ79">
        <v>30.01</v>
      </c>
      <c r="AK79">
        <v>0</v>
      </c>
      <c r="AL79">
        <v>0</v>
      </c>
    </row>
    <row r="80" spans="1:38">
      <c r="A80" t="s">
        <v>122</v>
      </c>
      <c r="B80" s="34">
        <v>212.04</v>
      </c>
      <c r="C80" s="34">
        <v>58.09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118.51</v>
      </c>
      <c r="N80">
        <v>272.31</v>
      </c>
      <c r="O80">
        <v>101.41</v>
      </c>
      <c r="P80">
        <v>2.73</v>
      </c>
      <c r="Q80">
        <v>7.59</v>
      </c>
      <c r="R80" s="93">
        <v>0</v>
      </c>
      <c r="S80" s="93">
        <v>0</v>
      </c>
      <c r="T80" s="93">
        <v>0</v>
      </c>
      <c r="U80">
        <v>2.61</v>
      </c>
      <c r="V80">
        <v>0</v>
      </c>
      <c r="W80">
        <v>2.98</v>
      </c>
      <c r="X80">
        <v>18</v>
      </c>
      <c r="Y80">
        <v>6</v>
      </c>
      <c r="Z80">
        <v>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13.66</v>
      </c>
      <c r="AH80">
        <v>26.15</v>
      </c>
      <c r="AI80">
        <v>26.15</v>
      </c>
      <c r="AJ80">
        <v>30.01</v>
      </c>
      <c r="AK80">
        <v>0</v>
      </c>
      <c r="AL80">
        <v>0</v>
      </c>
    </row>
    <row r="81" spans="1:38">
      <c r="A81" t="s">
        <v>123</v>
      </c>
      <c r="B81" s="34">
        <v>212.04</v>
      </c>
      <c r="C81" s="34">
        <v>58.09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72.03</v>
      </c>
      <c r="N81">
        <v>272.31</v>
      </c>
      <c r="O81">
        <v>101.41</v>
      </c>
      <c r="P81">
        <v>2.73</v>
      </c>
      <c r="Q81">
        <v>7.21</v>
      </c>
      <c r="R81" s="93">
        <v>0</v>
      </c>
      <c r="S81" s="93">
        <v>0</v>
      </c>
      <c r="T81" s="93">
        <v>0</v>
      </c>
      <c r="U81">
        <v>2.61</v>
      </c>
      <c r="V81">
        <v>0</v>
      </c>
      <c r="W81">
        <v>2.98</v>
      </c>
      <c r="X81">
        <v>31.94</v>
      </c>
      <c r="Y81">
        <v>10.64</v>
      </c>
      <c r="Z81">
        <v>10.65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14.05</v>
      </c>
      <c r="AH81">
        <v>26.37</v>
      </c>
      <c r="AI81">
        <v>26.37</v>
      </c>
      <c r="AJ81">
        <v>30.01</v>
      </c>
      <c r="AK81">
        <v>0</v>
      </c>
      <c r="AL81">
        <v>0</v>
      </c>
    </row>
    <row r="82" spans="1:38">
      <c r="A82" t="s">
        <v>124</v>
      </c>
      <c r="B82" s="34">
        <v>180.21</v>
      </c>
      <c r="C82" s="34">
        <v>48.01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72.03</v>
      </c>
      <c r="N82">
        <v>272.31</v>
      </c>
      <c r="O82">
        <v>101.41</v>
      </c>
      <c r="P82">
        <v>2.73</v>
      </c>
      <c r="Q82">
        <v>7.21</v>
      </c>
      <c r="R82" s="93">
        <v>0</v>
      </c>
      <c r="S82" s="93">
        <v>0</v>
      </c>
      <c r="T82" s="93">
        <v>0</v>
      </c>
      <c r="U82">
        <v>2.61</v>
      </c>
      <c r="V82">
        <v>0</v>
      </c>
      <c r="W82">
        <v>2.98</v>
      </c>
      <c r="X82">
        <v>31.06</v>
      </c>
      <c r="Y82">
        <v>10.36</v>
      </c>
      <c r="Z82">
        <v>10.35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14.4</v>
      </c>
      <c r="AH82">
        <v>26.76</v>
      </c>
      <c r="AI82">
        <v>26.76</v>
      </c>
      <c r="AJ82">
        <v>30.01</v>
      </c>
      <c r="AK82">
        <v>0</v>
      </c>
      <c r="AL82">
        <v>0</v>
      </c>
    </row>
    <row r="83" spans="1:38">
      <c r="A83" t="s">
        <v>125</v>
      </c>
      <c r="B83" s="34">
        <v>180.21</v>
      </c>
      <c r="C83" s="34">
        <v>48.01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72.03</v>
      </c>
      <c r="N83">
        <v>272.31</v>
      </c>
      <c r="O83">
        <v>101.41</v>
      </c>
      <c r="P83">
        <v>2.57</v>
      </c>
      <c r="Q83">
        <v>7.21</v>
      </c>
      <c r="R83" s="93">
        <v>0</v>
      </c>
      <c r="S83" s="93">
        <v>0</v>
      </c>
      <c r="T83" s="93">
        <v>0</v>
      </c>
      <c r="U83">
        <v>2.54</v>
      </c>
      <c r="V83">
        <v>0</v>
      </c>
      <c r="W83">
        <v>2.98</v>
      </c>
      <c r="X83">
        <v>31.03</v>
      </c>
      <c r="Y83">
        <v>10.35</v>
      </c>
      <c r="Z83">
        <v>10.34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14.42</v>
      </c>
      <c r="AH83">
        <v>26.94</v>
      </c>
      <c r="AI83">
        <v>26.94</v>
      </c>
      <c r="AJ83">
        <v>30.01</v>
      </c>
      <c r="AK83">
        <v>0</v>
      </c>
      <c r="AL83">
        <v>0</v>
      </c>
    </row>
    <row r="84" spans="1:38">
      <c r="A84" t="s">
        <v>126</v>
      </c>
      <c r="B84" s="34">
        <v>212.04</v>
      </c>
      <c r="C84" s="34">
        <v>58.09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118.51</v>
      </c>
      <c r="N84">
        <v>272.31</v>
      </c>
      <c r="O84">
        <v>101.41</v>
      </c>
      <c r="P84">
        <v>2.57</v>
      </c>
      <c r="Q84">
        <v>7.21</v>
      </c>
      <c r="R84" s="93">
        <v>0</v>
      </c>
      <c r="S84" s="93">
        <v>0</v>
      </c>
      <c r="T84" s="93">
        <v>0</v>
      </c>
      <c r="U84">
        <v>2.54</v>
      </c>
      <c r="V84">
        <v>0</v>
      </c>
      <c r="W84">
        <v>2.98</v>
      </c>
      <c r="X84">
        <v>30.97</v>
      </c>
      <c r="Y84">
        <v>10.33</v>
      </c>
      <c r="Z84">
        <v>10.32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11.62</v>
      </c>
      <c r="AH84">
        <v>27.46</v>
      </c>
      <c r="AI84">
        <v>27.46</v>
      </c>
      <c r="AJ84">
        <v>30.01</v>
      </c>
      <c r="AK84">
        <v>0</v>
      </c>
      <c r="AL84">
        <v>0</v>
      </c>
    </row>
    <row r="85" spans="1:38">
      <c r="A85" t="s">
        <v>127</v>
      </c>
      <c r="B85" s="34">
        <v>212.04</v>
      </c>
      <c r="C85" s="34">
        <v>58.09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118.51</v>
      </c>
      <c r="N85">
        <v>272.31</v>
      </c>
      <c r="O85">
        <v>101.41</v>
      </c>
      <c r="P85">
        <v>2.57</v>
      </c>
      <c r="Q85">
        <v>7.21</v>
      </c>
      <c r="R85" s="93">
        <v>0</v>
      </c>
      <c r="S85" s="93">
        <v>0</v>
      </c>
      <c r="T85" s="93">
        <v>0</v>
      </c>
      <c r="U85">
        <v>2.54</v>
      </c>
      <c r="V85">
        <v>0</v>
      </c>
      <c r="W85">
        <v>2.98</v>
      </c>
      <c r="X85">
        <v>30.91</v>
      </c>
      <c r="Y85">
        <v>10.3</v>
      </c>
      <c r="Z85">
        <v>10.3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11.9</v>
      </c>
      <c r="AH85">
        <v>25.86</v>
      </c>
      <c r="AI85">
        <v>25.86</v>
      </c>
      <c r="AJ85">
        <v>30.01</v>
      </c>
      <c r="AK85">
        <v>0</v>
      </c>
      <c r="AL85">
        <v>0</v>
      </c>
    </row>
    <row r="86" spans="1:38">
      <c r="A86" t="s">
        <v>128</v>
      </c>
      <c r="B86" s="34">
        <v>212.04</v>
      </c>
      <c r="C86" s="34">
        <v>58.09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118.51</v>
      </c>
      <c r="N86">
        <v>272.31</v>
      </c>
      <c r="O86">
        <v>101.41</v>
      </c>
      <c r="P86">
        <v>2.57</v>
      </c>
      <c r="Q86">
        <v>7.21</v>
      </c>
      <c r="R86" s="93">
        <v>0</v>
      </c>
      <c r="S86" s="93">
        <v>0</v>
      </c>
      <c r="T86" s="93">
        <v>0</v>
      </c>
      <c r="U86">
        <v>2.54</v>
      </c>
      <c r="V86">
        <v>0</v>
      </c>
      <c r="W86">
        <v>2.98</v>
      </c>
      <c r="X86">
        <v>30.88</v>
      </c>
      <c r="Y86">
        <v>10.3</v>
      </c>
      <c r="Z86">
        <v>10.29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12.23</v>
      </c>
      <c r="AH86">
        <v>25.76</v>
      </c>
      <c r="AI86">
        <v>25.76</v>
      </c>
      <c r="AJ86">
        <v>30.01</v>
      </c>
      <c r="AK86">
        <v>0</v>
      </c>
      <c r="AL86">
        <v>0</v>
      </c>
    </row>
    <row r="87" spans="1:38">
      <c r="A87" t="s">
        <v>129</v>
      </c>
      <c r="B87" s="34">
        <v>212.04</v>
      </c>
      <c r="C87" s="34">
        <v>58.09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118.51</v>
      </c>
      <c r="N87">
        <v>272.31</v>
      </c>
      <c r="O87">
        <v>101.41</v>
      </c>
      <c r="P87">
        <v>2.57</v>
      </c>
      <c r="Q87">
        <v>7.21</v>
      </c>
      <c r="R87" s="93">
        <v>0</v>
      </c>
      <c r="S87" s="93">
        <v>0</v>
      </c>
      <c r="T87" s="93">
        <v>0</v>
      </c>
      <c r="U87">
        <v>2.54</v>
      </c>
      <c r="V87">
        <v>0</v>
      </c>
      <c r="W87">
        <v>2.98</v>
      </c>
      <c r="X87">
        <v>30.69</v>
      </c>
      <c r="Y87">
        <v>10.220000000000001</v>
      </c>
      <c r="Z87">
        <v>10.23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9.01</v>
      </c>
      <c r="AH87">
        <v>25.55</v>
      </c>
      <c r="AI87">
        <v>25.55</v>
      </c>
      <c r="AJ87">
        <v>30.01</v>
      </c>
      <c r="AK87">
        <v>0</v>
      </c>
      <c r="AL87">
        <v>0</v>
      </c>
    </row>
    <row r="88" spans="1:38">
      <c r="A88" t="s">
        <v>130</v>
      </c>
      <c r="B88" s="34">
        <v>212.04</v>
      </c>
      <c r="C88" s="34">
        <v>58.09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118.51</v>
      </c>
      <c r="N88">
        <v>272.31</v>
      </c>
      <c r="O88">
        <v>101.41</v>
      </c>
      <c r="P88">
        <v>2.57</v>
      </c>
      <c r="Q88">
        <v>7.21</v>
      </c>
      <c r="R88" s="93">
        <v>0</v>
      </c>
      <c r="S88" s="93">
        <v>0</v>
      </c>
      <c r="T88" s="93">
        <v>0</v>
      </c>
      <c r="U88">
        <v>2.54</v>
      </c>
      <c r="V88">
        <v>0</v>
      </c>
      <c r="W88">
        <v>2.98</v>
      </c>
      <c r="X88">
        <v>30.48</v>
      </c>
      <c r="Y88">
        <v>10.15</v>
      </c>
      <c r="Z88">
        <v>10.16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9.4</v>
      </c>
      <c r="AH88">
        <v>23.44</v>
      </c>
      <c r="AI88">
        <v>23.44</v>
      </c>
      <c r="AJ88">
        <v>30.01</v>
      </c>
      <c r="AK88">
        <v>0</v>
      </c>
      <c r="AL88">
        <v>0</v>
      </c>
    </row>
    <row r="89" spans="1:38">
      <c r="A89" t="s">
        <v>131</v>
      </c>
      <c r="B89" s="34">
        <v>212.04</v>
      </c>
      <c r="C89" s="34">
        <v>58.09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118.51</v>
      </c>
      <c r="N89">
        <v>272.31</v>
      </c>
      <c r="O89">
        <v>101.41</v>
      </c>
      <c r="P89">
        <v>2.57</v>
      </c>
      <c r="Q89">
        <v>7.21</v>
      </c>
      <c r="R89" s="93">
        <v>0</v>
      </c>
      <c r="S89" s="93">
        <v>0</v>
      </c>
      <c r="T89" s="93">
        <v>0</v>
      </c>
      <c r="U89">
        <v>2.54</v>
      </c>
      <c r="V89">
        <v>0</v>
      </c>
      <c r="W89">
        <v>2.98</v>
      </c>
      <c r="X89">
        <v>30.27</v>
      </c>
      <c r="Y89">
        <v>10.08</v>
      </c>
      <c r="Z89">
        <v>10.09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9.7100000000000009</v>
      </c>
      <c r="AH89">
        <v>23.65</v>
      </c>
      <c r="AI89">
        <v>23.65</v>
      </c>
      <c r="AJ89">
        <v>30.01</v>
      </c>
      <c r="AK89">
        <v>0</v>
      </c>
      <c r="AL89">
        <v>0</v>
      </c>
    </row>
    <row r="90" spans="1:38">
      <c r="A90" t="s">
        <v>132</v>
      </c>
      <c r="B90" s="34">
        <v>212.04</v>
      </c>
      <c r="C90" s="34">
        <v>58.09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118.51</v>
      </c>
      <c r="N90">
        <v>272.31</v>
      </c>
      <c r="O90">
        <v>101.41</v>
      </c>
      <c r="P90">
        <v>2.57</v>
      </c>
      <c r="Q90">
        <v>7.21</v>
      </c>
      <c r="R90" s="93">
        <v>0</v>
      </c>
      <c r="S90" s="93">
        <v>0</v>
      </c>
      <c r="T90" s="93">
        <v>0</v>
      </c>
      <c r="U90">
        <v>2.54</v>
      </c>
      <c r="V90">
        <v>0</v>
      </c>
      <c r="W90">
        <v>2.98</v>
      </c>
      <c r="X90">
        <v>30.09</v>
      </c>
      <c r="Y90">
        <v>10.029999999999999</v>
      </c>
      <c r="Z90">
        <v>10.029999999999999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9.82</v>
      </c>
      <c r="AH90">
        <v>23.55</v>
      </c>
      <c r="AI90">
        <v>23.55</v>
      </c>
      <c r="AJ90">
        <v>30.01</v>
      </c>
      <c r="AK90">
        <v>0</v>
      </c>
      <c r="AL90">
        <v>0</v>
      </c>
    </row>
    <row r="91" spans="1:38">
      <c r="A91" t="s">
        <v>133</v>
      </c>
      <c r="B91" s="34">
        <v>212.04</v>
      </c>
      <c r="C91" s="34">
        <v>58.09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118.51</v>
      </c>
      <c r="N91">
        <v>272.31</v>
      </c>
      <c r="O91">
        <v>101.41</v>
      </c>
      <c r="P91">
        <v>2.1</v>
      </c>
      <c r="Q91">
        <v>7.21</v>
      </c>
      <c r="R91" s="93">
        <v>0</v>
      </c>
      <c r="S91" s="93">
        <v>0</v>
      </c>
      <c r="T91" s="93">
        <v>0</v>
      </c>
      <c r="U91">
        <v>2.4700000000000002</v>
      </c>
      <c r="V91">
        <v>0</v>
      </c>
      <c r="W91">
        <v>2.93</v>
      </c>
      <c r="X91">
        <v>29.33</v>
      </c>
      <c r="Y91">
        <v>9.77</v>
      </c>
      <c r="Z91">
        <v>9.7799999999999994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9.9</v>
      </c>
      <c r="AH91">
        <v>28.88</v>
      </c>
      <c r="AI91">
        <v>28.88</v>
      </c>
      <c r="AJ91">
        <v>29.05</v>
      </c>
      <c r="AK91">
        <v>0</v>
      </c>
      <c r="AL91">
        <v>0</v>
      </c>
    </row>
    <row r="92" spans="1:38">
      <c r="A92" t="s">
        <v>134</v>
      </c>
      <c r="B92" s="34">
        <v>212.04</v>
      </c>
      <c r="C92" s="34">
        <v>58.09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118.51</v>
      </c>
      <c r="N92">
        <v>272.31</v>
      </c>
      <c r="O92">
        <v>101.41</v>
      </c>
      <c r="P92">
        <v>2.1</v>
      </c>
      <c r="Q92">
        <v>7.21</v>
      </c>
      <c r="R92" s="93">
        <v>0</v>
      </c>
      <c r="S92" s="93">
        <v>0</v>
      </c>
      <c r="T92" s="93">
        <v>0</v>
      </c>
      <c r="U92">
        <v>2.4700000000000002</v>
      </c>
      <c r="V92">
        <v>0</v>
      </c>
      <c r="W92">
        <v>2.93</v>
      </c>
      <c r="X92">
        <v>28.79</v>
      </c>
      <c r="Y92">
        <v>9.59</v>
      </c>
      <c r="Z92">
        <v>9.6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10.050000000000001</v>
      </c>
      <c r="AH92">
        <v>29.29</v>
      </c>
      <c r="AI92">
        <v>29.29</v>
      </c>
      <c r="AJ92">
        <v>29.05</v>
      </c>
      <c r="AK92">
        <v>0</v>
      </c>
      <c r="AL92">
        <v>0</v>
      </c>
    </row>
    <row r="93" spans="1:38">
      <c r="A93" t="s">
        <v>135</v>
      </c>
      <c r="B93" s="34">
        <v>212.04</v>
      </c>
      <c r="C93" s="34">
        <v>58.09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72.03</v>
      </c>
      <c r="N93">
        <v>272.31</v>
      </c>
      <c r="O93">
        <v>101.41</v>
      </c>
      <c r="P93">
        <v>2.41</v>
      </c>
      <c r="Q93">
        <v>7.21</v>
      </c>
      <c r="R93" s="93">
        <v>0</v>
      </c>
      <c r="S93" s="93">
        <v>0</v>
      </c>
      <c r="T93" s="93">
        <v>0</v>
      </c>
      <c r="U93">
        <v>2.4700000000000002</v>
      </c>
      <c r="V93">
        <v>0</v>
      </c>
      <c r="W93">
        <v>2.93</v>
      </c>
      <c r="X93">
        <v>28.1</v>
      </c>
      <c r="Y93">
        <v>9.36</v>
      </c>
      <c r="Z93">
        <v>9.3699999999999992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10.01</v>
      </c>
      <c r="AH93">
        <v>29.71</v>
      </c>
      <c r="AI93">
        <v>29.71</v>
      </c>
      <c r="AJ93">
        <v>29.05</v>
      </c>
      <c r="AK93">
        <v>0</v>
      </c>
      <c r="AL93">
        <v>0</v>
      </c>
    </row>
    <row r="94" spans="1:38">
      <c r="A94" t="s">
        <v>136</v>
      </c>
      <c r="B94" s="34">
        <v>212.04</v>
      </c>
      <c r="C94" s="34">
        <v>58.09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72.03</v>
      </c>
      <c r="N94">
        <v>272.31</v>
      </c>
      <c r="O94">
        <v>101.41</v>
      </c>
      <c r="P94">
        <v>2.41</v>
      </c>
      <c r="Q94">
        <v>7.21</v>
      </c>
      <c r="R94" s="93">
        <v>0</v>
      </c>
      <c r="S94" s="93">
        <v>0</v>
      </c>
      <c r="T94" s="93">
        <v>0</v>
      </c>
      <c r="U94">
        <v>2.4700000000000002</v>
      </c>
      <c r="V94">
        <v>0</v>
      </c>
      <c r="W94">
        <v>2.93</v>
      </c>
      <c r="X94">
        <v>27.55</v>
      </c>
      <c r="Y94">
        <v>9.19</v>
      </c>
      <c r="Z94">
        <v>9.18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9.86</v>
      </c>
      <c r="AH94">
        <v>30.15</v>
      </c>
      <c r="AI94">
        <v>30.15</v>
      </c>
      <c r="AJ94">
        <v>28.08</v>
      </c>
      <c r="AK94">
        <v>0</v>
      </c>
      <c r="AL94">
        <v>0</v>
      </c>
    </row>
    <row r="95" spans="1:38">
      <c r="A95" t="s">
        <v>137</v>
      </c>
      <c r="B95" s="34">
        <v>212.04</v>
      </c>
      <c r="C95" s="34">
        <v>58.09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72.03</v>
      </c>
      <c r="N95">
        <v>272.31</v>
      </c>
      <c r="O95">
        <v>101.41</v>
      </c>
      <c r="P95">
        <v>2.41</v>
      </c>
      <c r="Q95">
        <v>7.21</v>
      </c>
      <c r="R95" s="93">
        <v>0</v>
      </c>
      <c r="S95" s="93">
        <v>0</v>
      </c>
      <c r="T95" s="93">
        <v>0</v>
      </c>
      <c r="U95">
        <v>2.4700000000000002</v>
      </c>
      <c r="V95">
        <v>0</v>
      </c>
      <c r="W95">
        <v>2.93</v>
      </c>
      <c r="X95">
        <v>27.33</v>
      </c>
      <c r="Y95">
        <v>9.1</v>
      </c>
      <c r="Z95">
        <v>9.11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9.8000000000000007</v>
      </c>
      <c r="AH95">
        <v>30.49</v>
      </c>
      <c r="AI95">
        <v>30.49</v>
      </c>
      <c r="AJ95">
        <v>28.08</v>
      </c>
      <c r="AK95">
        <v>0</v>
      </c>
      <c r="AL95">
        <v>0</v>
      </c>
    </row>
    <row r="96" spans="1:38">
      <c r="A96" t="s">
        <v>138</v>
      </c>
      <c r="B96" s="34">
        <v>212.04</v>
      </c>
      <c r="C96" s="34">
        <v>58.09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72.03</v>
      </c>
      <c r="N96">
        <v>272.31</v>
      </c>
      <c r="O96">
        <v>101.41</v>
      </c>
      <c r="P96">
        <v>2.41</v>
      </c>
      <c r="Q96">
        <v>7.21</v>
      </c>
      <c r="R96" s="93">
        <v>0</v>
      </c>
      <c r="S96" s="93">
        <v>0</v>
      </c>
      <c r="T96" s="93">
        <v>0</v>
      </c>
      <c r="U96">
        <v>2.4700000000000002</v>
      </c>
      <c r="V96">
        <v>0</v>
      </c>
      <c r="W96">
        <v>2.93</v>
      </c>
      <c r="X96">
        <v>27.11</v>
      </c>
      <c r="Y96">
        <v>9.02</v>
      </c>
      <c r="Z96">
        <v>9.0399999999999991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9.77</v>
      </c>
      <c r="AH96">
        <v>31.08</v>
      </c>
      <c r="AI96">
        <v>31.08</v>
      </c>
      <c r="AJ96">
        <v>28.08</v>
      </c>
      <c r="AK96">
        <v>0</v>
      </c>
      <c r="AL96">
        <v>0</v>
      </c>
    </row>
    <row r="97" spans="1:50">
      <c r="A97" t="s">
        <v>139</v>
      </c>
      <c r="B97" s="34">
        <v>212.04</v>
      </c>
      <c r="C97" s="34">
        <v>58.09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72.03</v>
      </c>
      <c r="N97">
        <v>272.31</v>
      </c>
      <c r="O97">
        <v>101.41</v>
      </c>
      <c r="P97">
        <v>2.41</v>
      </c>
      <c r="Q97">
        <v>7.21</v>
      </c>
      <c r="R97" s="93">
        <v>0</v>
      </c>
      <c r="S97" s="93">
        <v>0</v>
      </c>
      <c r="T97" s="93">
        <v>0</v>
      </c>
      <c r="U97">
        <v>2.4700000000000002</v>
      </c>
      <c r="V97">
        <v>0</v>
      </c>
      <c r="W97">
        <v>2.93</v>
      </c>
      <c r="X97">
        <v>26.92</v>
      </c>
      <c r="Y97">
        <v>8.9700000000000006</v>
      </c>
      <c r="Z97">
        <v>8.9700000000000006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9.56</v>
      </c>
      <c r="AH97">
        <v>31.08</v>
      </c>
      <c r="AI97">
        <v>31.08</v>
      </c>
      <c r="AJ97">
        <v>27.11</v>
      </c>
      <c r="AK97">
        <v>0</v>
      </c>
      <c r="AL97">
        <v>0</v>
      </c>
    </row>
    <row r="98" spans="1:50">
      <c r="A98" t="s">
        <v>140</v>
      </c>
      <c r="B98" s="34">
        <v>212.04</v>
      </c>
      <c r="C98" s="34">
        <v>58.09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72.03</v>
      </c>
      <c r="N98">
        <v>272.31</v>
      </c>
      <c r="O98">
        <v>101.41</v>
      </c>
      <c r="P98">
        <v>2.41</v>
      </c>
      <c r="Q98">
        <v>7.21</v>
      </c>
      <c r="R98" s="93">
        <v>0</v>
      </c>
      <c r="S98" s="93">
        <v>0</v>
      </c>
      <c r="T98" s="93">
        <v>0</v>
      </c>
      <c r="U98">
        <v>2.4700000000000002</v>
      </c>
      <c r="V98">
        <v>0</v>
      </c>
      <c r="W98">
        <v>2.93</v>
      </c>
      <c r="X98">
        <v>25.95</v>
      </c>
      <c r="Y98">
        <v>8.64</v>
      </c>
      <c r="Z98">
        <v>8.65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9.4</v>
      </c>
      <c r="AH98">
        <v>31.08</v>
      </c>
      <c r="AI98">
        <v>31.08</v>
      </c>
      <c r="AJ98">
        <v>27.11</v>
      </c>
      <c r="AK98">
        <v>0</v>
      </c>
      <c r="AL98">
        <v>0</v>
      </c>
    </row>
    <row r="99" spans="1:50">
      <c r="A99" t="s">
        <v>141</v>
      </c>
      <c r="B99" s="34">
        <f>SUM(B3:B98)/4000</f>
        <v>4.5779300000000074</v>
      </c>
      <c r="C99" s="34">
        <f t="shared" ref="C99:P99" si="2">SUM(C3:C98)/4000</f>
        <v>1.4601825000000006</v>
      </c>
      <c r="D99" s="93">
        <f t="shared" ref="D99" si="3">SUM(D3:D98)/4000</f>
        <v>0.9828349999999999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9.1665000000000066E-2</v>
      </c>
      <c r="K99" s="37">
        <f t="shared" si="2"/>
        <v>9.1665000000000066E-2</v>
      </c>
      <c r="L99" s="37">
        <f t="shared" si="2"/>
        <v>9.3917499999999973E-2</v>
      </c>
      <c r="M99">
        <f t="shared" si="2"/>
        <v>2.154252500000001</v>
      </c>
      <c r="N99">
        <f t="shared" si="2"/>
        <v>6.1838400000000142</v>
      </c>
      <c r="O99">
        <f t="shared" si="2"/>
        <v>2.2368649999999994</v>
      </c>
      <c r="P99">
        <f t="shared" si="2"/>
        <v>6.2239999999999913E-2</v>
      </c>
      <c r="Q99">
        <f t="shared" ref="Q99:AF99" si="5">SUM(Q3:Q98)/4000</f>
        <v>0.16532000000000008</v>
      </c>
      <c r="R99" s="93">
        <f t="shared" si="5"/>
        <v>0.31839750000000028</v>
      </c>
      <c r="S99" s="93">
        <f t="shared" si="5"/>
        <v>0.34820500000000015</v>
      </c>
      <c r="T99" s="93">
        <f t="shared" si="5"/>
        <v>0.31623250000000008</v>
      </c>
      <c r="U99">
        <f t="shared" si="5"/>
        <v>6.1040000000000018E-2</v>
      </c>
      <c r="V99">
        <f t="shared" si="5"/>
        <v>0.95620577250000005</v>
      </c>
      <c r="W99">
        <f t="shared" si="5"/>
        <v>7.192999999999998E-2</v>
      </c>
      <c r="X99">
        <f t="shared" si="5"/>
        <v>0.5047824999999998</v>
      </c>
      <c r="Y99">
        <f t="shared" si="5"/>
        <v>0.16823000000000013</v>
      </c>
      <c r="Z99">
        <f t="shared" si="5"/>
        <v>0.16824749999999986</v>
      </c>
      <c r="AA99">
        <f t="shared" si="5"/>
        <v>1.7641324999999997</v>
      </c>
      <c r="AB99">
        <f t="shared" si="5"/>
        <v>0.35280750000000016</v>
      </c>
      <c r="AC99">
        <f t="shared" si="5"/>
        <v>0.62544499999999992</v>
      </c>
      <c r="AD99">
        <f t="shared" si="5"/>
        <v>0.32112499999999999</v>
      </c>
      <c r="AE99">
        <f t="shared" si="5"/>
        <v>0.54100000000000004</v>
      </c>
      <c r="AF99">
        <f t="shared" si="5"/>
        <v>0.26924999999999999</v>
      </c>
      <c r="AG99">
        <f t="shared" ref="AG99:AM99" si="6">SUM(AG3:AG98)/4000</f>
        <v>0.16917250000000023</v>
      </c>
      <c r="AH99">
        <f t="shared" si="6"/>
        <v>0.37968749999999996</v>
      </c>
      <c r="AI99">
        <f t="shared" si="6"/>
        <v>0.37968749999999996</v>
      </c>
      <c r="AJ99">
        <f t="shared" si="6"/>
        <v>0.62884500000000043</v>
      </c>
      <c r="AK99">
        <f t="shared" si="6"/>
        <v>1.3607999999999998</v>
      </c>
      <c r="AL99">
        <f t="shared" si="6"/>
        <v>0.58319999999999994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45223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254.80148775325068</v>
      </c>
      <c r="L3">
        <v>6.6721513044644656</v>
      </c>
      <c r="M3">
        <v>63.770966655439551</v>
      </c>
      <c r="N3">
        <v>25.726721311475412</v>
      </c>
      <c r="O3">
        <v>73.292514407416689</v>
      </c>
      <c r="P3">
        <v>20.452095808383234</v>
      </c>
      <c r="Q3">
        <v>8.1119883687744814</v>
      </c>
      <c r="R3">
        <v>11.05580258302583</v>
      </c>
      <c r="S3">
        <v>11.588920626223093</v>
      </c>
      <c r="T3">
        <v>0</v>
      </c>
      <c r="U3">
        <v>60.308250832408433</v>
      </c>
      <c r="V3">
        <v>6.2576086956521735</v>
      </c>
      <c r="W3">
        <v>19.727151069211313</v>
      </c>
      <c r="X3">
        <v>21.595185696282289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14.475187999999999</v>
      </c>
      <c r="AF3">
        <v>6.1515000000000013</v>
      </c>
      <c r="AG3">
        <v>13.770279360000002</v>
      </c>
      <c r="AH3">
        <v>8.7343199999999985</v>
      </c>
      <c r="AI3">
        <v>0</v>
      </c>
      <c r="AJ3">
        <v>0</v>
      </c>
      <c r="AK3">
        <v>11.538180000000002</v>
      </c>
      <c r="AL3">
        <v>9.9693499999999986</v>
      </c>
      <c r="AM3">
        <v>0</v>
      </c>
      <c r="AN3">
        <v>0</v>
      </c>
      <c r="AO3">
        <v>2.0014343999999999</v>
      </c>
      <c r="AP3">
        <v>2.9256970016740036</v>
      </c>
      <c r="AQ3">
        <v>0</v>
      </c>
      <c r="AR3">
        <v>21.820499999999988</v>
      </c>
      <c r="AS3">
        <v>14.00904942432352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666.85372024828075</v>
      </c>
      <c r="DN3">
        <v>21.902623049724575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254.80148775325068</v>
      </c>
      <c r="L4">
        <v>6.6721513044644656</v>
      </c>
      <c r="M4">
        <v>63.770966655439551</v>
      </c>
      <c r="N4">
        <v>25.726721311475412</v>
      </c>
      <c r="O4">
        <v>73.292514407416689</v>
      </c>
      <c r="P4">
        <v>20.452095808383234</v>
      </c>
      <c r="Q4">
        <v>8.7789405684754502</v>
      </c>
      <c r="R4">
        <v>11.05580258302583</v>
      </c>
      <c r="S4">
        <v>11.588920626223093</v>
      </c>
      <c r="T4">
        <v>0</v>
      </c>
      <c r="U4">
        <v>60.308250832408433</v>
      </c>
      <c r="V4">
        <v>6.2576086956521735</v>
      </c>
      <c r="W4">
        <v>19.727151069211313</v>
      </c>
      <c r="X4">
        <v>21.595185696282289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14.475187999999999</v>
      </c>
      <c r="AF4">
        <v>6.1515000000000013</v>
      </c>
      <c r="AG4">
        <v>13.770279360000002</v>
      </c>
      <c r="AH4">
        <v>8.7343199999999985</v>
      </c>
      <c r="AI4">
        <v>0</v>
      </c>
      <c r="AJ4">
        <v>0</v>
      </c>
      <c r="AK4">
        <v>11.538180000000002</v>
      </c>
      <c r="AL4">
        <v>9.9693499999999986</v>
      </c>
      <c r="AM4">
        <v>0</v>
      </c>
      <c r="AN4">
        <v>0</v>
      </c>
      <c r="AO4">
        <v>2.0014343999999999</v>
      </c>
      <c r="AP4">
        <v>2.9256970016740036</v>
      </c>
      <c r="AQ4">
        <v>0</v>
      </c>
      <c r="AR4">
        <v>21.820499999999988</v>
      </c>
      <c r="AS4">
        <v>14.00904942432352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667.49946315357283</v>
      </c>
      <c r="DN4">
        <v>21.923832344133373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254.80156235258542</v>
      </c>
      <c r="L5">
        <v>6.6721513044644656</v>
      </c>
      <c r="M5">
        <v>63.770966655439551</v>
      </c>
      <c r="N5">
        <v>25.726721311475412</v>
      </c>
      <c r="O5">
        <v>73.292514407416689</v>
      </c>
      <c r="P5">
        <v>20.452095808383234</v>
      </c>
      <c r="Q5">
        <v>8.7789405684754502</v>
      </c>
      <c r="R5">
        <v>11.05580258302583</v>
      </c>
      <c r="S5">
        <v>11.588920626223093</v>
      </c>
      <c r="T5">
        <v>0</v>
      </c>
      <c r="U5">
        <v>62.105413984461713</v>
      </c>
      <c r="V5">
        <v>6.2576086956521735</v>
      </c>
      <c r="W5">
        <v>19.727151069211313</v>
      </c>
      <c r="X5">
        <v>21.595185696282289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14.475187999999999</v>
      </c>
      <c r="AF5">
        <v>6.1515000000000013</v>
      </c>
      <c r="AG5">
        <v>13.770279360000002</v>
      </c>
      <c r="AH5">
        <v>8.7343199999999985</v>
      </c>
      <c r="AI5">
        <v>0</v>
      </c>
      <c r="AJ5">
        <v>0</v>
      </c>
      <c r="AK5">
        <v>11.538180000000002</v>
      </c>
      <c r="AL5">
        <v>9.9693499999999986</v>
      </c>
      <c r="AM5">
        <v>0</v>
      </c>
      <c r="AN5">
        <v>0</v>
      </c>
      <c r="AO5">
        <v>2.0014343999999999</v>
      </c>
      <c r="AP5">
        <v>2.9256970016740036</v>
      </c>
      <c r="AQ5">
        <v>0</v>
      </c>
      <c r="AR5">
        <v>4.8489999999999993</v>
      </c>
      <c r="AS5">
        <v>14.00904942432352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652.80774257874555</v>
      </c>
      <c r="DN5">
        <v>21.441290670348693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254.80156235258542</v>
      </c>
      <c r="L6">
        <v>6.6721513044644656</v>
      </c>
      <c r="M6">
        <v>63.770966655439551</v>
      </c>
      <c r="N6">
        <v>25.726721311475412</v>
      </c>
      <c r="O6">
        <v>73.292514407416689</v>
      </c>
      <c r="P6">
        <v>20.452095808383234</v>
      </c>
      <c r="Q6">
        <v>8.7789405684754502</v>
      </c>
      <c r="R6">
        <v>11.05580258302583</v>
      </c>
      <c r="S6">
        <v>11.588920626223093</v>
      </c>
      <c r="T6">
        <v>0</v>
      </c>
      <c r="U6">
        <v>62.105413984461713</v>
      </c>
      <c r="V6">
        <v>6.2576086956521735</v>
      </c>
      <c r="W6">
        <v>19.727151069211313</v>
      </c>
      <c r="X6">
        <v>21.595185696282289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14.475187999999999</v>
      </c>
      <c r="AF6">
        <v>6.1515000000000013</v>
      </c>
      <c r="AG6">
        <v>13.770279360000002</v>
      </c>
      <c r="AH6">
        <v>8.7343199999999985</v>
      </c>
      <c r="AI6">
        <v>0</v>
      </c>
      <c r="AJ6">
        <v>0</v>
      </c>
      <c r="AK6">
        <v>11.538180000000002</v>
      </c>
      <c r="AL6">
        <v>9.9693499999999986</v>
      </c>
      <c r="AM6">
        <v>0</v>
      </c>
      <c r="AN6">
        <v>0</v>
      </c>
      <c r="AO6">
        <v>2.0014343999999999</v>
      </c>
      <c r="AP6">
        <v>2.9256970016740036</v>
      </c>
      <c r="AQ6">
        <v>0</v>
      </c>
      <c r="AR6">
        <v>6.7885999999999989</v>
      </c>
      <c r="AS6">
        <v>14.00904942432352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654.68566321090134</v>
      </c>
      <c r="DN6">
        <v>21.502970038192892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254.80156235258542</v>
      </c>
      <c r="L7">
        <v>6.6721298358974357</v>
      </c>
      <c r="M7">
        <v>63.770966655439551</v>
      </c>
      <c r="N7">
        <v>25.726721311475412</v>
      </c>
      <c r="O7">
        <v>73.292514407416689</v>
      </c>
      <c r="P7">
        <v>20.452095808383234</v>
      </c>
      <c r="Q7">
        <v>9.0675486025791319</v>
      </c>
      <c r="R7">
        <v>11.05580258302583</v>
      </c>
      <c r="S7">
        <v>11.591019091751624</v>
      </c>
      <c r="T7">
        <v>0</v>
      </c>
      <c r="U7">
        <v>62.105413984461713</v>
      </c>
      <c r="V7">
        <v>6.2576086956521735</v>
      </c>
      <c r="W7">
        <v>19.727151069211313</v>
      </c>
      <c r="X7">
        <v>21.595185696282289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14.475187999999999</v>
      </c>
      <c r="AF7">
        <v>6.1515000000000013</v>
      </c>
      <c r="AG7">
        <v>13.770279360000002</v>
      </c>
      <c r="AH7">
        <v>8.7343199999999985</v>
      </c>
      <c r="AI7">
        <v>0</v>
      </c>
      <c r="AJ7">
        <v>0</v>
      </c>
      <c r="AK7">
        <v>11.538180000000002</v>
      </c>
      <c r="AL7">
        <v>9.9693499999999986</v>
      </c>
      <c r="AM7">
        <v>0</v>
      </c>
      <c r="AN7">
        <v>0</v>
      </c>
      <c r="AO7">
        <v>2.0014343999999999</v>
      </c>
      <c r="AP7">
        <v>2.9256970016740036</v>
      </c>
      <c r="AQ7">
        <v>0</v>
      </c>
      <c r="AR7">
        <v>6.7885999999999989</v>
      </c>
      <c r="AS7">
        <v>6.498800000000001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647.69568141223408</v>
      </c>
      <c r="DN7">
        <v>21.273387443601724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254.80156235258542</v>
      </c>
      <c r="L8">
        <v>6.6722288225479671</v>
      </c>
      <c r="M8">
        <v>63.770966655439551</v>
      </c>
      <c r="N8">
        <v>25.726721311475412</v>
      </c>
      <c r="O8">
        <v>73.292514407416689</v>
      </c>
      <c r="P8">
        <v>20.452095808383234</v>
      </c>
      <c r="Q8">
        <v>8.7801049475262367</v>
      </c>
      <c r="R8">
        <v>11.05580258302583</v>
      </c>
      <c r="S8">
        <v>11.594519733185102</v>
      </c>
      <c r="T8">
        <v>0</v>
      </c>
      <c r="U8">
        <v>62.105413984461713</v>
      </c>
      <c r="V8">
        <v>6.2576086956521735</v>
      </c>
      <c r="W8">
        <v>19.727151069211313</v>
      </c>
      <c r="X8">
        <v>21.595185696282289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14.475187999999999</v>
      </c>
      <c r="AF8">
        <v>6.1515000000000013</v>
      </c>
      <c r="AG8">
        <v>13.770279360000002</v>
      </c>
      <c r="AH8">
        <v>8.7343199999999985</v>
      </c>
      <c r="AI8">
        <v>0</v>
      </c>
      <c r="AJ8">
        <v>0</v>
      </c>
      <c r="AK8">
        <v>11.538180000000002</v>
      </c>
      <c r="AL8">
        <v>9.9693499999999986</v>
      </c>
      <c r="AM8">
        <v>0</v>
      </c>
      <c r="AN8">
        <v>0</v>
      </c>
      <c r="AO8">
        <v>2.0014343999999999</v>
      </c>
      <c r="AP8">
        <v>2.9256970016740036</v>
      </c>
      <c r="AQ8">
        <v>0</v>
      </c>
      <c r="AR8">
        <v>6.7885999999999989</v>
      </c>
      <c r="AS8">
        <v>6.498800000000001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647.42086330987411</v>
      </c>
      <c r="DN8">
        <v>21.264361518992846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254.80156235258542</v>
      </c>
      <c r="L9">
        <v>6.6722671680454591</v>
      </c>
      <c r="M9">
        <v>63.770966655439551</v>
      </c>
      <c r="N9">
        <v>25.726721311475412</v>
      </c>
      <c r="O9">
        <v>73.292514407416689</v>
      </c>
      <c r="P9">
        <v>20.452095808383234</v>
      </c>
      <c r="Q9">
        <v>7.3260131964809379</v>
      </c>
      <c r="R9">
        <v>11.05580258302583</v>
      </c>
      <c r="S9">
        <v>10.754114457542459</v>
      </c>
      <c r="T9">
        <v>0</v>
      </c>
      <c r="U9">
        <v>62.105413984461713</v>
      </c>
      <c r="V9">
        <v>6.2576086956521735</v>
      </c>
      <c r="W9">
        <v>19.727151069211313</v>
      </c>
      <c r="X9">
        <v>21.595185696282289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14.475187999999999</v>
      </c>
      <c r="AF9">
        <v>6.1515000000000013</v>
      </c>
      <c r="AG9">
        <v>13.770279360000002</v>
      </c>
      <c r="AH9">
        <v>8.7343199999999985</v>
      </c>
      <c r="AI9">
        <v>0</v>
      </c>
      <c r="AJ9">
        <v>0</v>
      </c>
      <c r="AK9">
        <v>11.538180000000002</v>
      </c>
      <c r="AL9">
        <v>9.9693499999999986</v>
      </c>
      <c r="AM9">
        <v>0</v>
      </c>
      <c r="AN9">
        <v>0</v>
      </c>
      <c r="AO9">
        <v>2.0014343999999999</v>
      </c>
      <c r="AP9">
        <v>2.9256970016740036</v>
      </c>
      <c r="AQ9">
        <v>0</v>
      </c>
      <c r="AR9">
        <v>6.7885999999999989</v>
      </c>
      <c r="AS9">
        <v>6.498800000000001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645.19936792658564</v>
      </c>
      <c r="DN9">
        <v>21.191398221090768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254.80156235258542</v>
      </c>
      <c r="L10">
        <v>6.6722671680454591</v>
      </c>
      <c r="M10">
        <v>63.770966655439551</v>
      </c>
      <c r="N10">
        <v>25.726721311475412</v>
      </c>
      <c r="O10">
        <v>73.292514407416689</v>
      </c>
      <c r="P10">
        <v>20.452095808383234</v>
      </c>
      <c r="Q10">
        <v>8.7797395833333329</v>
      </c>
      <c r="R10">
        <v>11.05580258302583</v>
      </c>
      <c r="S10">
        <v>11.591019091751624</v>
      </c>
      <c r="T10">
        <v>0</v>
      </c>
      <c r="U10">
        <v>62.105413984461713</v>
      </c>
      <c r="V10">
        <v>6.2576086956521735</v>
      </c>
      <c r="W10">
        <v>19.727151069211313</v>
      </c>
      <c r="X10">
        <v>21.595185696282289</v>
      </c>
      <c r="Y10">
        <v>0</v>
      </c>
      <c r="Z10">
        <v>0.48309999999999986</v>
      </c>
      <c r="AA10">
        <v>0</v>
      </c>
      <c r="AB10">
        <v>0</v>
      </c>
      <c r="AC10">
        <v>0</v>
      </c>
      <c r="AD10">
        <v>0</v>
      </c>
      <c r="AE10">
        <v>14.475187999999999</v>
      </c>
      <c r="AF10">
        <v>6.1515000000000013</v>
      </c>
      <c r="AG10">
        <v>13.770279360000002</v>
      </c>
      <c r="AH10">
        <v>8.7343199999999985</v>
      </c>
      <c r="AI10">
        <v>0</v>
      </c>
      <c r="AJ10">
        <v>0</v>
      </c>
      <c r="AK10">
        <v>11.538180000000002</v>
      </c>
      <c r="AL10">
        <v>9.9693499999999986</v>
      </c>
      <c r="AM10">
        <v>0</v>
      </c>
      <c r="AN10">
        <v>0</v>
      </c>
      <c r="AO10">
        <v>2.0014343999999999</v>
      </c>
      <c r="AP10">
        <v>2.9256970016740036</v>
      </c>
      <c r="AQ10">
        <v>0</v>
      </c>
      <c r="AR10">
        <v>6.7885999999999989</v>
      </c>
      <c r="AS10">
        <v>6.498800000000001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647.8848948049615</v>
      </c>
      <c r="DN10">
        <v>21.279602363776565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254.80156235258542</v>
      </c>
      <c r="L11">
        <v>6.6722671680454591</v>
      </c>
      <c r="M11">
        <v>63.770966655439551</v>
      </c>
      <c r="N11">
        <v>25.726721311475412</v>
      </c>
      <c r="O11">
        <v>73.292514407416689</v>
      </c>
      <c r="P11">
        <v>20.452095808383234</v>
      </c>
      <c r="Q11">
        <v>8.7797395833333329</v>
      </c>
      <c r="R11">
        <v>11.05580258302583</v>
      </c>
      <c r="S11">
        <v>11.591019091751624</v>
      </c>
      <c r="T11">
        <v>0</v>
      </c>
      <c r="U11">
        <v>62.105413984461713</v>
      </c>
      <c r="V11">
        <v>6.2576086956521735</v>
      </c>
      <c r="W11">
        <v>19.727151069211313</v>
      </c>
      <c r="X11">
        <v>21.595185696282289</v>
      </c>
      <c r="Y11">
        <v>0</v>
      </c>
      <c r="Z11">
        <v>2.8638167999999999</v>
      </c>
      <c r="AA11">
        <v>0</v>
      </c>
      <c r="AB11">
        <v>0</v>
      </c>
      <c r="AC11">
        <v>0</v>
      </c>
      <c r="AD11">
        <v>0</v>
      </c>
      <c r="AE11">
        <v>14.475187999999999</v>
      </c>
      <c r="AF11">
        <v>6.1515000000000013</v>
      </c>
      <c r="AG11">
        <v>13.770279360000002</v>
      </c>
      <c r="AH11">
        <v>8.7343199999999985</v>
      </c>
      <c r="AI11">
        <v>0</v>
      </c>
      <c r="AJ11">
        <v>0</v>
      </c>
      <c r="AK11">
        <v>11.538180000000002</v>
      </c>
      <c r="AL11">
        <v>18.204900000000002</v>
      </c>
      <c r="AM11">
        <v>0</v>
      </c>
      <c r="AN11">
        <v>0</v>
      </c>
      <c r="AO11">
        <v>2.0014343999999999</v>
      </c>
      <c r="AP11">
        <v>2.9256970016740036</v>
      </c>
      <c r="AQ11">
        <v>0</v>
      </c>
      <c r="AR11">
        <v>6.7885999999999989</v>
      </c>
      <c r="AS11">
        <v>6.498800000000001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658.16356391712839</v>
      </c>
      <c r="DN11">
        <v>21.617200051609618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254.80156235258542</v>
      </c>
      <c r="L12">
        <v>6.6722671680454591</v>
      </c>
      <c r="M12">
        <v>63.770966655439551</v>
      </c>
      <c r="N12">
        <v>25.726721311475412</v>
      </c>
      <c r="O12">
        <v>73.292514407416689</v>
      </c>
      <c r="P12">
        <v>20.452095808383234</v>
      </c>
      <c r="Q12">
        <v>8.7797395833333329</v>
      </c>
      <c r="R12">
        <v>11.05580258302583</v>
      </c>
      <c r="S12">
        <v>11.591019091751624</v>
      </c>
      <c r="T12">
        <v>0</v>
      </c>
      <c r="U12">
        <v>62.105413984461713</v>
      </c>
      <c r="V12">
        <v>6.2576086956521735</v>
      </c>
      <c r="W12">
        <v>19.727151069211313</v>
      </c>
      <c r="X12">
        <v>21.595185696282289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0</v>
      </c>
      <c r="AE12">
        <v>14.475187999999999</v>
      </c>
      <c r="AF12">
        <v>6.1515000000000013</v>
      </c>
      <c r="AG12">
        <v>13.770279360000002</v>
      </c>
      <c r="AH12">
        <v>8.7343199999999985</v>
      </c>
      <c r="AI12">
        <v>0</v>
      </c>
      <c r="AJ12">
        <v>0</v>
      </c>
      <c r="AK12">
        <v>11.538180000000002</v>
      </c>
      <c r="AL12">
        <v>52.013999999999996</v>
      </c>
      <c r="AM12">
        <v>0</v>
      </c>
      <c r="AN12">
        <v>0</v>
      </c>
      <c r="AO12">
        <v>2.0014343999999999</v>
      </c>
      <c r="AP12">
        <v>2.9256970016740036</v>
      </c>
      <c r="AQ12">
        <v>0</v>
      </c>
      <c r="AR12">
        <v>6.7885999999999989</v>
      </c>
      <c r="AS12">
        <v>6.498800000000001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690.897534835545</v>
      </c>
      <c r="DN12">
        <v>22.692329133193088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254.80156235258542</v>
      </c>
      <c r="L13">
        <v>6.6722671680454591</v>
      </c>
      <c r="M13">
        <v>63.770966655439551</v>
      </c>
      <c r="N13">
        <v>25.726721311475412</v>
      </c>
      <c r="O13">
        <v>73.292514407416689</v>
      </c>
      <c r="P13">
        <v>20.452095808383234</v>
      </c>
      <c r="Q13">
        <v>8.7797395833333329</v>
      </c>
      <c r="R13">
        <v>11.05580258302583</v>
      </c>
      <c r="S13">
        <v>11.591019091751624</v>
      </c>
      <c r="T13">
        <v>0</v>
      </c>
      <c r="U13">
        <v>62.105413984461713</v>
      </c>
      <c r="V13">
        <v>6.2576086956521735</v>
      </c>
      <c r="W13">
        <v>19.727151069211313</v>
      </c>
      <c r="X13">
        <v>21.595185696282289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0</v>
      </c>
      <c r="AE13">
        <v>14.475187999999999</v>
      </c>
      <c r="AF13">
        <v>6.1515000000000013</v>
      </c>
      <c r="AG13">
        <v>13.770279360000002</v>
      </c>
      <c r="AH13">
        <v>8.7343199999999985</v>
      </c>
      <c r="AI13">
        <v>0</v>
      </c>
      <c r="AJ13">
        <v>0</v>
      </c>
      <c r="AK13">
        <v>11.538180000000002</v>
      </c>
      <c r="AL13">
        <v>52.013999999999996</v>
      </c>
      <c r="AM13">
        <v>0</v>
      </c>
      <c r="AN13">
        <v>0</v>
      </c>
      <c r="AO13">
        <v>2.0014343999999999</v>
      </c>
      <c r="AP13">
        <v>2.9256970016740036</v>
      </c>
      <c r="AQ13">
        <v>0</v>
      </c>
      <c r="AR13">
        <v>6.7885999999999989</v>
      </c>
      <c r="AS13">
        <v>6.498800000000001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690.897534835545</v>
      </c>
      <c r="DN13">
        <v>22.692329133193088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254.80156235258542</v>
      </c>
      <c r="L14">
        <v>6.6722671680454591</v>
      </c>
      <c r="M14">
        <v>63.770966655439551</v>
      </c>
      <c r="N14">
        <v>25.726721311475412</v>
      </c>
      <c r="O14">
        <v>73.292514407416689</v>
      </c>
      <c r="P14">
        <v>20.452095808383234</v>
      </c>
      <c r="Q14">
        <v>8.7797395833333329</v>
      </c>
      <c r="R14">
        <v>11.05580258302583</v>
      </c>
      <c r="S14">
        <v>11.591019091751624</v>
      </c>
      <c r="T14">
        <v>0</v>
      </c>
      <c r="U14">
        <v>62.105413984461713</v>
      </c>
      <c r="V14">
        <v>6.2576086956521735</v>
      </c>
      <c r="W14">
        <v>19.727151069211313</v>
      </c>
      <c r="X14">
        <v>21.595185696282289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0</v>
      </c>
      <c r="AE14">
        <v>14.475187999999999</v>
      </c>
      <c r="AF14">
        <v>6.1515000000000013</v>
      </c>
      <c r="AG14">
        <v>13.770279360000002</v>
      </c>
      <c r="AH14">
        <v>8.7343199999999985</v>
      </c>
      <c r="AI14">
        <v>0</v>
      </c>
      <c r="AJ14">
        <v>0</v>
      </c>
      <c r="AK14">
        <v>11.538180000000002</v>
      </c>
      <c r="AL14">
        <v>52.013999999999996</v>
      </c>
      <c r="AM14">
        <v>0</v>
      </c>
      <c r="AN14">
        <v>0</v>
      </c>
      <c r="AO14">
        <v>2.0014343999999999</v>
      </c>
      <c r="AP14">
        <v>2.9256970016740036</v>
      </c>
      <c r="AQ14">
        <v>0</v>
      </c>
      <c r="AR14">
        <v>6.7885999999999989</v>
      </c>
      <c r="AS14">
        <v>6.498800000000001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690.897534835545</v>
      </c>
      <c r="DN14">
        <v>22.692329133193088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254.80156235258542</v>
      </c>
      <c r="L15">
        <v>6.6722671680454591</v>
      </c>
      <c r="M15">
        <v>63.770966655439551</v>
      </c>
      <c r="N15">
        <v>25.726721311475412</v>
      </c>
      <c r="O15">
        <v>73.292514407416689</v>
      </c>
      <c r="P15">
        <v>20.452095808383234</v>
      </c>
      <c r="Q15">
        <v>8.7797395833333329</v>
      </c>
      <c r="R15">
        <v>11.05580258302583</v>
      </c>
      <c r="S15">
        <v>11.591019091751624</v>
      </c>
      <c r="T15">
        <v>0</v>
      </c>
      <c r="U15">
        <v>62.105413984461713</v>
      </c>
      <c r="V15">
        <v>6.2576086956521735</v>
      </c>
      <c r="W15">
        <v>19.727151069211313</v>
      </c>
      <c r="X15">
        <v>21.595185696282289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0</v>
      </c>
      <c r="AE15">
        <v>14.475187999999999</v>
      </c>
      <c r="AF15">
        <v>6.1515000000000013</v>
      </c>
      <c r="AG15">
        <v>13.770279360000002</v>
      </c>
      <c r="AH15">
        <v>8.7343199999999985</v>
      </c>
      <c r="AI15">
        <v>0</v>
      </c>
      <c r="AJ15">
        <v>0</v>
      </c>
      <c r="AK15">
        <v>11.538180000000002</v>
      </c>
      <c r="AL15">
        <v>52.013999999999996</v>
      </c>
      <c r="AM15">
        <v>0</v>
      </c>
      <c r="AN15">
        <v>0</v>
      </c>
      <c r="AO15">
        <v>2.0014343999999999</v>
      </c>
      <c r="AP15">
        <v>2.9256970016740036</v>
      </c>
      <c r="AQ15">
        <v>0</v>
      </c>
      <c r="AR15">
        <v>6.7885999999999989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688.89549098095097</v>
      </c>
      <c r="DN15">
        <v>22.626572987787199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254.80156235258542</v>
      </c>
      <c r="L16">
        <v>6.6722671680454591</v>
      </c>
      <c r="M16">
        <v>63.770966655439551</v>
      </c>
      <c r="N16">
        <v>25.726721311475412</v>
      </c>
      <c r="O16">
        <v>73.292514407416689</v>
      </c>
      <c r="P16">
        <v>20.452095808383234</v>
      </c>
      <c r="Q16">
        <v>8.7797395833333329</v>
      </c>
      <c r="R16">
        <v>11.05580258302583</v>
      </c>
      <c r="S16">
        <v>11.591019091751624</v>
      </c>
      <c r="T16">
        <v>0</v>
      </c>
      <c r="U16">
        <v>62.105413984461713</v>
      </c>
      <c r="V16">
        <v>6.2576086956521735</v>
      </c>
      <c r="W16">
        <v>19.727151069211313</v>
      </c>
      <c r="X16">
        <v>21.595185696282289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0</v>
      </c>
      <c r="AE16">
        <v>14.475187999999999</v>
      </c>
      <c r="AF16">
        <v>6.1515000000000013</v>
      </c>
      <c r="AG16">
        <v>13.770279360000002</v>
      </c>
      <c r="AH16">
        <v>8.7343199999999985</v>
      </c>
      <c r="AI16">
        <v>0</v>
      </c>
      <c r="AJ16">
        <v>0</v>
      </c>
      <c r="AK16">
        <v>11.538180000000002</v>
      </c>
      <c r="AL16">
        <v>20.805600000000002</v>
      </c>
      <c r="AM16">
        <v>0</v>
      </c>
      <c r="AN16">
        <v>0</v>
      </c>
      <c r="AO16">
        <v>2.0014343999999999</v>
      </c>
      <c r="AP16">
        <v>2.9256970016740036</v>
      </c>
      <c r="AQ16">
        <v>0</v>
      </c>
      <c r="AR16">
        <v>6.7885999999999989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658.67951839936745</v>
      </c>
      <c r="DN16">
        <v>21.634145569370681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254.80156235258542</v>
      </c>
      <c r="L17">
        <v>6.6722671680454591</v>
      </c>
      <c r="M17">
        <v>63.770966655439551</v>
      </c>
      <c r="N17">
        <v>25.726721311475412</v>
      </c>
      <c r="O17">
        <v>73.292514407416689</v>
      </c>
      <c r="P17">
        <v>20.452095808383234</v>
      </c>
      <c r="Q17">
        <v>8.7797395833333329</v>
      </c>
      <c r="R17">
        <v>11.05580258302583</v>
      </c>
      <c r="S17">
        <v>11.591019091751624</v>
      </c>
      <c r="T17">
        <v>0</v>
      </c>
      <c r="U17">
        <v>62.105413984461713</v>
      </c>
      <c r="V17">
        <v>6.2576086956521735</v>
      </c>
      <c r="W17">
        <v>19.727151069211313</v>
      </c>
      <c r="X17">
        <v>21.595185696282289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0</v>
      </c>
      <c r="AE17">
        <v>14.475187999999999</v>
      </c>
      <c r="AF17">
        <v>6.1515000000000013</v>
      </c>
      <c r="AG17">
        <v>13.770279360000002</v>
      </c>
      <c r="AH17">
        <v>8.7343199999999985</v>
      </c>
      <c r="AI17">
        <v>0</v>
      </c>
      <c r="AJ17">
        <v>0</v>
      </c>
      <c r="AK17">
        <v>11.538180000000002</v>
      </c>
      <c r="AL17">
        <v>19.0718</v>
      </c>
      <c r="AM17">
        <v>0</v>
      </c>
      <c r="AN17">
        <v>0</v>
      </c>
      <c r="AO17">
        <v>2.0014343999999999</v>
      </c>
      <c r="AP17">
        <v>5.3450233684428916</v>
      </c>
      <c r="AQ17">
        <v>0</v>
      </c>
      <c r="AR17">
        <v>6.7885999999999989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659.34310279488159</v>
      </c>
      <c r="DN17">
        <v>21.656087540625379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254.80156235258542</v>
      </c>
      <c r="L18">
        <v>6.6722671680454591</v>
      </c>
      <c r="M18">
        <v>63.770966655439551</v>
      </c>
      <c r="N18">
        <v>25.726721311475412</v>
      </c>
      <c r="O18">
        <v>73.292514407416689</v>
      </c>
      <c r="P18">
        <v>20.452095808383234</v>
      </c>
      <c r="Q18">
        <v>8.7797395833333329</v>
      </c>
      <c r="R18">
        <v>11.05580258302583</v>
      </c>
      <c r="S18">
        <v>11.591019091751624</v>
      </c>
      <c r="T18">
        <v>0</v>
      </c>
      <c r="U18">
        <v>62.105413984461713</v>
      </c>
      <c r="V18">
        <v>6.2576086956521735</v>
      </c>
      <c r="W18">
        <v>19.727151069211313</v>
      </c>
      <c r="X18">
        <v>21.595185696282289</v>
      </c>
      <c r="Y18">
        <v>0</v>
      </c>
      <c r="Z18">
        <v>2.8638167999999999</v>
      </c>
      <c r="AA18">
        <v>0</v>
      </c>
      <c r="AB18">
        <v>0</v>
      </c>
      <c r="AC18">
        <v>0</v>
      </c>
      <c r="AD18">
        <v>0</v>
      </c>
      <c r="AE18">
        <v>14.475187999999999</v>
      </c>
      <c r="AF18">
        <v>6.1515000000000013</v>
      </c>
      <c r="AG18">
        <v>13.770279360000002</v>
      </c>
      <c r="AH18">
        <v>8.7343199999999985</v>
      </c>
      <c r="AI18">
        <v>0</v>
      </c>
      <c r="AJ18">
        <v>0</v>
      </c>
      <c r="AK18">
        <v>11.538180000000002</v>
      </c>
      <c r="AL18">
        <v>19.0718</v>
      </c>
      <c r="AM18">
        <v>0</v>
      </c>
      <c r="AN18">
        <v>0</v>
      </c>
      <c r="AO18">
        <v>2.0014343999999999</v>
      </c>
      <c r="AP18">
        <v>5.3450233684428916</v>
      </c>
      <c r="AQ18">
        <v>0</v>
      </c>
      <c r="AR18">
        <v>6.7885999999999989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659.34310279488159</v>
      </c>
      <c r="DN18">
        <v>21.656087540625379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254.80156235258542</v>
      </c>
      <c r="L19">
        <v>6.6722671680454591</v>
      </c>
      <c r="M19">
        <v>63.770966655439551</v>
      </c>
      <c r="N19">
        <v>25.726721311475412</v>
      </c>
      <c r="O19">
        <v>73.292514407416689</v>
      </c>
      <c r="P19">
        <v>20.452095808383234</v>
      </c>
      <c r="Q19">
        <v>8.7797395833333329</v>
      </c>
      <c r="R19">
        <v>11.05580258302583</v>
      </c>
      <c r="S19">
        <v>11.591019091751624</v>
      </c>
      <c r="T19">
        <v>0</v>
      </c>
      <c r="U19">
        <v>62.105413984461713</v>
      </c>
      <c r="V19">
        <v>6.2576086956521735</v>
      </c>
      <c r="W19">
        <v>19.727151069211313</v>
      </c>
      <c r="X19">
        <v>21.595185696282289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14.475187999999999</v>
      </c>
      <c r="AF19">
        <v>6.1515000000000013</v>
      </c>
      <c r="AG19">
        <v>13.770279360000002</v>
      </c>
      <c r="AH19">
        <v>8.7343199999999985</v>
      </c>
      <c r="AI19">
        <v>0</v>
      </c>
      <c r="AJ19">
        <v>0</v>
      </c>
      <c r="AK19">
        <v>11.538180000000002</v>
      </c>
      <c r="AL19">
        <v>19.0718</v>
      </c>
      <c r="AM19">
        <v>0</v>
      </c>
      <c r="AN19">
        <v>0</v>
      </c>
      <c r="AO19">
        <v>2.0014343999999999</v>
      </c>
      <c r="AP19">
        <v>5.3450233684428916</v>
      </c>
      <c r="AQ19">
        <v>0</v>
      </c>
      <c r="AR19">
        <v>6.7885999999999989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656.57035517588167</v>
      </c>
      <c r="DN19">
        <v>21.565018359625377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254.80156235258542</v>
      </c>
      <c r="L20">
        <v>6.6722671680454591</v>
      </c>
      <c r="M20">
        <v>63.770966655439551</v>
      </c>
      <c r="N20">
        <v>25.726721311475412</v>
      </c>
      <c r="O20">
        <v>73.292514407416689</v>
      </c>
      <c r="P20">
        <v>20.452095808383234</v>
      </c>
      <c r="Q20">
        <v>8.7797395833333329</v>
      </c>
      <c r="R20">
        <v>11.05580258302583</v>
      </c>
      <c r="S20">
        <v>11.591019091751624</v>
      </c>
      <c r="T20">
        <v>0</v>
      </c>
      <c r="U20">
        <v>62.105413984461713</v>
      </c>
      <c r="V20">
        <v>6.2576086956521735</v>
      </c>
      <c r="W20">
        <v>19.727151069211313</v>
      </c>
      <c r="X20">
        <v>21.595185696282289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14.475187999999999</v>
      </c>
      <c r="AF20">
        <v>6.1515000000000013</v>
      </c>
      <c r="AG20">
        <v>13.770279360000002</v>
      </c>
      <c r="AH20">
        <v>8.7343199999999985</v>
      </c>
      <c r="AI20">
        <v>0</v>
      </c>
      <c r="AJ20">
        <v>0</v>
      </c>
      <c r="AK20">
        <v>11.538180000000002</v>
      </c>
      <c r="AL20">
        <v>19.0718</v>
      </c>
      <c r="AM20">
        <v>0</v>
      </c>
      <c r="AN20">
        <v>0</v>
      </c>
      <c r="AO20">
        <v>2.0014343999999999</v>
      </c>
      <c r="AP20">
        <v>5.3450233684428916</v>
      </c>
      <c r="AQ20">
        <v>0</v>
      </c>
      <c r="AR20">
        <v>6.7885999999999989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656.57035517588167</v>
      </c>
      <c r="DN20">
        <v>21.565018359625377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254.80156235258542</v>
      </c>
      <c r="L21">
        <v>6.6722671680454591</v>
      </c>
      <c r="M21">
        <v>63.770966655439551</v>
      </c>
      <c r="N21">
        <v>25.726721311475412</v>
      </c>
      <c r="O21">
        <v>73.292514407416689</v>
      </c>
      <c r="P21">
        <v>20.452095808383234</v>
      </c>
      <c r="Q21">
        <v>8.7797395833333329</v>
      </c>
      <c r="R21">
        <v>11.05580258302583</v>
      </c>
      <c r="S21">
        <v>11.591019091751624</v>
      </c>
      <c r="T21">
        <v>0</v>
      </c>
      <c r="U21">
        <v>62.105413984461713</v>
      </c>
      <c r="V21">
        <v>6.2576086956521735</v>
      </c>
      <c r="W21">
        <v>19.727151069211313</v>
      </c>
      <c r="X21">
        <v>21.595185696282289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14.475187999999999</v>
      </c>
      <c r="AF21">
        <v>6.1515000000000013</v>
      </c>
      <c r="AG21">
        <v>13.770279360000002</v>
      </c>
      <c r="AH21">
        <v>8.7343199999999985</v>
      </c>
      <c r="AI21">
        <v>0</v>
      </c>
      <c r="AJ21">
        <v>0</v>
      </c>
      <c r="AK21">
        <v>11.538180000000002</v>
      </c>
      <c r="AL21">
        <v>19.0718</v>
      </c>
      <c r="AM21">
        <v>0</v>
      </c>
      <c r="AN21">
        <v>0</v>
      </c>
      <c r="AO21">
        <v>2.0014343999999999</v>
      </c>
      <c r="AP21">
        <v>2.9256970016740036</v>
      </c>
      <c r="AQ21">
        <v>0</v>
      </c>
      <c r="AR21">
        <v>6.7885999999999989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654.22810547115932</v>
      </c>
      <c r="DN21">
        <v>21.48794169757894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254.80156235258542</v>
      </c>
      <c r="L22">
        <v>6.6722671680454591</v>
      </c>
      <c r="M22">
        <v>63.770966655439551</v>
      </c>
      <c r="N22">
        <v>25.726721311475412</v>
      </c>
      <c r="O22">
        <v>73.292514407416689</v>
      </c>
      <c r="P22">
        <v>20.452095808383234</v>
      </c>
      <c r="Q22">
        <v>8.7797395833333329</v>
      </c>
      <c r="R22">
        <v>11.05580258302583</v>
      </c>
      <c r="S22">
        <v>11.591019091751624</v>
      </c>
      <c r="T22">
        <v>0</v>
      </c>
      <c r="U22">
        <v>62.105413984461713</v>
      </c>
      <c r="V22">
        <v>6.2576086956521735</v>
      </c>
      <c r="W22">
        <v>19.727151069211313</v>
      </c>
      <c r="X22">
        <v>21.595185696282289</v>
      </c>
      <c r="Y22">
        <v>0</v>
      </c>
      <c r="Z22">
        <v>0</v>
      </c>
      <c r="AA22">
        <v>0</v>
      </c>
      <c r="AB22">
        <v>5.7369199999999987</v>
      </c>
      <c r="AC22">
        <v>0</v>
      </c>
      <c r="AD22">
        <v>0</v>
      </c>
      <c r="AE22">
        <v>14.475187999999999</v>
      </c>
      <c r="AF22">
        <v>6.1515000000000013</v>
      </c>
      <c r="AG22">
        <v>13.770279360000002</v>
      </c>
      <c r="AH22">
        <v>8.7343199999999985</v>
      </c>
      <c r="AI22">
        <v>0</v>
      </c>
      <c r="AJ22">
        <v>0</v>
      </c>
      <c r="AK22">
        <v>11.538180000000002</v>
      </c>
      <c r="AL22">
        <v>19.0718</v>
      </c>
      <c r="AM22">
        <v>0</v>
      </c>
      <c r="AN22">
        <v>0</v>
      </c>
      <c r="AO22">
        <v>2.0014343999999999</v>
      </c>
      <c r="AP22">
        <v>2.9256970016740036</v>
      </c>
      <c r="AQ22">
        <v>0</v>
      </c>
      <c r="AR22">
        <v>6.7885999999999989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659.78259146785854</v>
      </c>
      <c r="DN22">
        <v>21.670375700879767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254.80156235258542</v>
      </c>
      <c r="L23">
        <v>6.6722671680454591</v>
      </c>
      <c r="M23">
        <v>63.770966655439551</v>
      </c>
      <c r="N23">
        <v>25.726721311475412</v>
      </c>
      <c r="O23">
        <v>73.292514407416689</v>
      </c>
      <c r="P23">
        <v>20.452095808383234</v>
      </c>
      <c r="Q23">
        <v>8.7797395833333329</v>
      </c>
      <c r="R23">
        <v>11.05580258302583</v>
      </c>
      <c r="S23">
        <v>11.591019091751624</v>
      </c>
      <c r="T23">
        <v>0</v>
      </c>
      <c r="U23">
        <v>62.105413984461713</v>
      </c>
      <c r="V23">
        <v>6.2576086956521735</v>
      </c>
      <c r="W23">
        <v>19.727151069211313</v>
      </c>
      <c r="X23">
        <v>21.595185696282289</v>
      </c>
      <c r="Y23">
        <v>0</v>
      </c>
      <c r="Z23">
        <v>0</v>
      </c>
      <c r="AA23">
        <v>0</v>
      </c>
      <c r="AB23">
        <v>5.7369199999999987</v>
      </c>
      <c r="AC23">
        <v>0</v>
      </c>
      <c r="AD23">
        <v>0</v>
      </c>
      <c r="AE23">
        <v>14.475187999999999</v>
      </c>
      <c r="AF23">
        <v>6.1515000000000013</v>
      </c>
      <c r="AG23">
        <v>13.770279360000002</v>
      </c>
      <c r="AH23">
        <v>8.7343199999999985</v>
      </c>
      <c r="AI23">
        <v>0</v>
      </c>
      <c r="AJ23">
        <v>0</v>
      </c>
      <c r="AK23">
        <v>11.538180000000002</v>
      </c>
      <c r="AL23">
        <v>19.0718</v>
      </c>
      <c r="AM23">
        <v>1.8732800000000001</v>
      </c>
      <c r="AN23">
        <v>0</v>
      </c>
      <c r="AO23">
        <v>2.0014343999999999</v>
      </c>
      <c r="AP23">
        <v>2.9256970016740036</v>
      </c>
      <c r="AQ23">
        <v>0</v>
      </c>
      <c r="AR23">
        <v>6.7885999999999989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661.59630119899134</v>
      </c>
      <c r="DN23">
        <v>21.729945969746986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254.80156235258542</v>
      </c>
      <c r="L24">
        <v>6.6721348418147395</v>
      </c>
      <c r="M24">
        <v>63.770966655439551</v>
      </c>
      <c r="N24">
        <v>25.726721311475412</v>
      </c>
      <c r="O24">
        <v>73.292514407416689</v>
      </c>
      <c r="P24">
        <v>20.452095808383234</v>
      </c>
      <c r="Q24">
        <v>8.7797395833333329</v>
      </c>
      <c r="R24">
        <v>11.05580258302583</v>
      </c>
      <c r="S24">
        <v>11.591019091751624</v>
      </c>
      <c r="T24">
        <v>0</v>
      </c>
      <c r="U24">
        <v>62.105413984461713</v>
      </c>
      <c r="V24">
        <v>6.2576086956521735</v>
      </c>
      <c r="W24">
        <v>19.727151069211313</v>
      </c>
      <c r="X24">
        <v>21.595185696282289</v>
      </c>
      <c r="Y24">
        <v>0</v>
      </c>
      <c r="Z24">
        <v>0</v>
      </c>
      <c r="AA24">
        <v>0</v>
      </c>
      <c r="AB24">
        <v>5.7369199999999987</v>
      </c>
      <c r="AC24">
        <v>0</v>
      </c>
      <c r="AD24">
        <v>0</v>
      </c>
      <c r="AE24">
        <v>14.475187999999999</v>
      </c>
      <c r="AF24">
        <v>6.1515000000000013</v>
      </c>
      <c r="AG24">
        <v>13.770279360000002</v>
      </c>
      <c r="AH24">
        <v>18.965951999999998</v>
      </c>
      <c r="AI24">
        <v>0</v>
      </c>
      <c r="AJ24">
        <v>0</v>
      </c>
      <c r="AK24">
        <v>11.538180000000002</v>
      </c>
      <c r="AL24">
        <v>19.0718</v>
      </c>
      <c r="AM24">
        <v>2.3181839999999996</v>
      </c>
      <c r="AN24">
        <v>0</v>
      </c>
      <c r="AO24">
        <v>2.0014343999999999</v>
      </c>
      <c r="AP24">
        <v>2.9256970016740036</v>
      </c>
      <c r="AQ24">
        <v>10.786490000000001</v>
      </c>
      <c r="AR24">
        <v>21.820499999999988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696.93056042921376</v>
      </c>
      <c r="DN24">
        <v>22.890480413293862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254.80156235258542</v>
      </c>
      <c r="L25">
        <v>6.6720416535540146</v>
      </c>
      <c r="M25">
        <v>63.770966655439551</v>
      </c>
      <c r="N25">
        <v>25.726721311475412</v>
      </c>
      <c r="O25">
        <v>73.292514407416689</v>
      </c>
      <c r="P25">
        <v>20.452095808383234</v>
      </c>
      <c r="Q25">
        <v>8.7816890653634694</v>
      </c>
      <c r="R25">
        <v>11.05580258302583</v>
      </c>
      <c r="S25">
        <v>11.591445355191256</v>
      </c>
      <c r="T25">
        <v>0</v>
      </c>
      <c r="U25">
        <v>62.105413984461713</v>
      </c>
      <c r="V25">
        <v>6.2576086956521735</v>
      </c>
      <c r="W25">
        <v>19.727151069211313</v>
      </c>
      <c r="X25">
        <v>21.595185696282289</v>
      </c>
      <c r="Y25">
        <v>0</v>
      </c>
      <c r="Z25">
        <v>0</v>
      </c>
      <c r="AA25">
        <v>3.817089477015402</v>
      </c>
      <c r="AB25">
        <v>5.7369199999999987</v>
      </c>
      <c r="AC25">
        <v>0</v>
      </c>
      <c r="AD25">
        <v>4.0033799999999999</v>
      </c>
      <c r="AE25">
        <v>14.475187999999999</v>
      </c>
      <c r="AF25">
        <v>6.1515000000000013</v>
      </c>
      <c r="AG25">
        <v>13.770279360000002</v>
      </c>
      <c r="AH25">
        <v>29.114400000000007</v>
      </c>
      <c r="AI25">
        <v>1.3977499999999996</v>
      </c>
      <c r="AJ25">
        <v>0</v>
      </c>
      <c r="AK25">
        <v>11.538180000000002</v>
      </c>
      <c r="AL25">
        <v>19.0718</v>
      </c>
      <c r="AM25">
        <v>6.9405023999999997</v>
      </c>
      <c r="AN25">
        <v>0</v>
      </c>
      <c r="AO25">
        <v>2.0014343999999999</v>
      </c>
      <c r="AP25">
        <v>2.9256970016740036</v>
      </c>
      <c r="AQ25">
        <v>21.572980000000001</v>
      </c>
      <c r="AR25">
        <v>21.820499999999988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730.60229845455171</v>
      </c>
      <c r="DN25">
        <v>23.996500822180423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254.80156235258542</v>
      </c>
      <c r="L26">
        <v>6.6720416535540146</v>
      </c>
      <c r="M26">
        <v>63.770966655439551</v>
      </c>
      <c r="N26">
        <v>25.726721311475412</v>
      </c>
      <c r="O26">
        <v>73.292514407416689</v>
      </c>
      <c r="P26">
        <v>20.452095808383234</v>
      </c>
      <c r="Q26">
        <v>8.7816890653634694</v>
      </c>
      <c r="R26">
        <v>11.05580258302583</v>
      </c>
      <c r="S26">
        <v>11.591445355191256</v>
      </c>
      <c r="T26">
        <v>0</v>
      </c>
      <c r="U26">
        <v>62.105413984461713</v>
      </c>
      <c r="V26">
        <v>6.2576086956521735</v>
      </c>
      <c r="W26">
        <v>19.727151069211313</v>
      </c>
      <c r="X26">
        <v>21.595185696282289</v>
      </c>
      <c r="Y26">
        <v>0</v>
      </c>
      <c r="Z26">
        <v>0</v>
      </c>
      <c r="AA26">
        <v>3.817089477015402</v>
      </c>
      <c r="AB26">
        <v>11.532379999999998</v>
      </c>
      <c r="AC26">
        <v>0</v>
      </c>
      <c r="AD26">
        <v>8.0067599999999999</v>
      </c>
      <c r="AE26">
        <v>14.475187999999999</v>
      </c>
      <c r="AF26">
        <v>12.303000000000003</v>
      </c>
      <c r="AG26">
        <v>13.770279360000002</v>
      </c>
      <c r="AH26">
        <v>37.4328</v>
      </c>
      <c r="AI26">
        <v>2.7954999999999988</v>
      </c>
      <c r="AJ26">
        <v>0</v>
      </c>
      <c r="AK26">
        <v>11.538180000000002</v>
      </c>
      <c r="AL26">
        <v>19.0718</v>
      </c>
      <c r="AM26">
        <v>6.9405023999999997</v>
      </c>
      <c r="AN26">
        <v>0</v>
      </c>
      <c r="AO26">
        <v>2.0014343999999999</v>
      </c>
      <c r="AP26">
        <v>2.9256970016740036</v>
      </c>
      <c r="AQ26">
        <v>32.359469999999995</v>
      </c>
      <c r="AR26">
        <v>6.7885999999999989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751.3421888827786</v>
      </c>
      <c r="DN26">
        <v>24.677690393953291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254.80156235258542</v>
      </c>
      <c r="L27">
        <v>6.7651419763798222</v>
      </c>
      <c r="M27">
        <v>63.770966655439551</v>
      </c>
      <c r="N27">
        <v>25.726721311475412</v>
      </c>
      <c r="O27">
        <v>73.292514407416689</v>
      </c>
      <c r="P27">
        <v>20.452095808383234</v>
      </c>
      <c r="Q27">
        <v>8.7801049475262367</v>
      </c>
      <c r="R27">
        <v>11.05580258302583</v>
      </c>
      <c r="S27">
        <v>11.594519733185102</v>
      </c>
      <c r="T27">
        <v>0</v>
      </c>
      <c r="U27">
        <v>62.105413984461713</v>
      </c>
      <c r="V27">
        <v>6.2576086956521735</v>
      </c>
      <c r="W27">
        <v>19.727151069211313</v>
      </c>
      <c r="X27">
        <v>21.595185696282289</v>
      </c>
      <c r="Y27">
        <v>0</v>
      </c>
      <c r="Z27">
        <v>1.4492999999999996</v>
      </c>
      <c r="AA27">
        <v>12.318788766731524</v>
      </c>
      <c r="AB27">
        <v>11.532379999999998</v>
      </c>
      <c r="AC27">
        <v>4.25068</v>
      </c>
      <c r="AD27">
        <v>12.01014</v>
      </c>
      <c r="AE27">
        <v>21.712782000000001</v>
      </c>
      <c r="AF27">
        <v>18.454499999999999</v>
      </c>
      <c r="AG27">
        <v>13.770279360000002</v>
      </c>
      <c r="AH27">
        <v>49.910400000000003</v>
      </c>
      <c r="AI27">
        <v>14.362160799999996</v>
      </c>
      <c r="AJ27">
        <v>0</v>
      </c>
      <c r="AK27">
        <v>11.538180000000002</v>
      </c>
      <c r="AL27">
        <v>19.0718</v>
      </c>
      <c r="AM27">
        <v>6.9405023999999997</v>
      </c>
      <c r="AN27">
        <v>0</v>
      </c>
      <c r="AO27">
        <v>2.0014343999999999</v>
      </c>
      <c r="AP27">
        <v>2.9256970016740036</v>
      </c>
      <c r="AQ27">
        <v>43.145960000000002</v>
      </c>
      <c r="AR27">
        <v>6.7885999999999989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815.74617136481322</v>
      </c>
      <c r="DN27">
        <v>26.793202584617113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254.80240529728241</v>
      </c>
      <c r="L28">
        <v>6.6722288225479671</v>
      </c>
      <c r="M28">
        <v>63.770966655439551</v>
      </c>
      <c r="N28">
        <v>25.726721311475412</v>
      </c>
      <c r="O28">
        <v>73.292514407416689</v>
      </c>
      <c r="P28">
        <v>20.452095808383234</v>
      </c>
      <c r="Q28">
        <v>8.7801049475262367</v>
      </c>
      <c r="R28">
        <v>11.057339004739339</v>
      </c>
      <c r="S28">
        <v>11.594519733185102</v>
      </c>
      <c r="T28">
        <v>0</v>
      </c>
      <c r="U28">
        <v>62.105413984461713</v>
      </c>
      <c r="V28">
        <v>6.2576086956521735</v>
      </c>
      <c r="W28">
        <v>19.727151069211313</v>
      </c>
      <c r="X28">
        <v>21.595185696282289</v>
      </c>
      <c r="Y28">
        <v>0</v>
      </c>
      <c r="Z28">
        <v>8.5914503999999994</v>
      </c>
      <c r="AA28">
        <v>18.49553355681099</v>
      </c>
      <c r="AB28">
        <v>17.351255999999996</v>
      </c>
      <c r="AC28">
        <v>12.76490381215643</v>
      </c>
      <c r="AD28">
        <v>16.050652800000005</v>
      </c>
      <c r="AE28">
        <v>21.712782000000001</v>
      </c>
      <c r="AF28">
        <v>20.504999999999999</v>
      </c>
      <c r="AG28">
        <v>13.770279360000002</v>
      </c>
      <c r="AH28">
        <v>61.639344000000008</v>
      </c>
      <c r="AI28">
        <v>14.362160799999996</v>
      </c>
      <c r="AJ28">
        <v>0</v>
      </c>
      <c r="AK28">
        <v>11.538180000000002</v>
      </c>
      <c r="AL28">
        <v>9.9693499999999986</v>
      </c>
      <c r="AM28">
        <v>6.9405023999999997</v>
      </c>
      <c r="AN28">
        <v>0</v>
      </c>
      <c r="AO28">
        <v>2.0014343999999999</v>
      </c>
      <c r="AP28">
        <v>2.9256970016740036</v>
      </c>
      <c r="AQ28">
        <v>43.145960000000002</v>
      </c>
      <c r="AR28">
        <v>6.7885999999999989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850.87132712099174</v>
      </c>
      <c r="DN28">
        <v>27.94701484325325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255.8868906056008</v>
      </c>
      <c r="L29">
        <v>6.6722288225479671</v>
      </c>
      <c r="M29">
        <v>63.770966655439551</v>
      </c>
      <c r="N29">
        <v>25.726721311475412</v>
      </c>
      <c r="O29">
        <v>73.292514407416689</v>
      </c>
      <c r="P29">
        <v>20.452095808383234</v>
      </c>
      <c r="Q29">
        <v>8.7801049475262367</v>
      </c>
      <c r="R29">
        <v>11.057339004739339</v>
      </c>
      <c r="S29">
        <v>11.594519733185102</v>
      </c>
      <c r="T29">
        <v>0</v>
      </c>
      <c r="U29">
        <v>62.105413984461713</v>
      </c>
      <c r="V29">
        <v>6.2605276967930017</v>
      </c>
      <c r="W29">
        <v>19.730381974248925</v>
      </c>
      <c r="X29">
        <v>21.595185696282289</v>
      </c>
      <c r="Y29">
        <v>0</v>
      </c>
      <c r="Z29">
        <v>8.5914503999999994</v>
      </c>
      <c r="AA29">
        <v>18.49553355681099</v>
      </c>
      <c r="AB29">
        <v>17.351255999999996</v>
      </c>
      <c r="AC29">
        <v>12.76490381215643</v>
      </c>
      <c r="AD29">
        <v>16.050652800000005</v>
      </c>
      <c r="AE29">
        <v>21.712782000000001</v>
      </c>
      <c r="AF29">
        <v>20.504999999999999</v>
      </c>
      <c r="AG29">
        <v>13.770279360000002</v>
      </c>
      <c r="AH29">
        <v>61.639344000000008</v>
      </c>
      <c r="AI29">
        <v>14.362160799999996</v>
      </c>
      <c r="AJ29">
        <v>0</v>
      </c>
      <c r="AK29">
        <v>11.538180000000002</v>
      </c>
      <c r="AL29">
        <v>9.9693499999999986</v>
      </c>
      <c r="AM29">
        <v>6.9405023999999997</v>
      </c>
      <c r="AN29">
        <v>0</v>
      </c>
      <c r="AO29">
        <v>2.0014343999999999</v>
      </c>
      <c r="AP29">
        <v>2.9256970016740036</v>
      </c>
      <c r="AQ29">
        <v>43.145960000000002</v>
      </c>
      <c r="AR29">
        <v>6.7885999999999989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851.9272797567786</v>
      </c>
      <c r="DN29">
        <v>27.981697421962949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255.90700881477071</v>
      </c>
      <c r="L30">
        <v>6.6722288225479671</v>
      </c>
      <c r="M30">
        <v>63.770966655439551</v>
      </c>
      <c r="N30">
        <v>25.726721311475412</v>
      </c>
      <c r="O30">
        <v>73.292514407416689</v>
      </c>
      <c r="P30">
        <v>20.452095808383234</v>
      </c>
      <c r="Q30">
        <v>8.7801049475262367</v>
      </c>
      <c r="R30">
        <v>11.052810707803992</v>
      </c>
      <c r="S30">
        <v>11.594519733185102</v>
      </c>
      <c r="T30">
        <v>0</v>
      </c>
      <c r="U30">
        <v>62.105413984461713</v>
      </c>
      <c r="V30">
        <v>6.2586000000000004</v>
      </c>
      <c r="W30">
        <v>19.734337850467288</v>
      </c>
      <c r="X30">
        <v>21.598197680412373</v>
      </c>
      <c r="Y30">
        <v>0</v>
      </c>
      <c r="Z30">
        <v>8.5914503999999994</v>
      </c>
      <c r="AA30">
        <v>18.49553355681099</v>
      </c>
      <c r="AB30">
        <v>17.351255999999996</v>
      </c>
      <c r="AC30">
        <v>12.76490381215643</v>
      </c>
      <c r="AD30">
        <v>16.050652800000005</v>
      </c>
      <c r="AE30">
        <v>21.712782000000001</v>
      </c>
      <c r="AF30">
        <v>20.504999999999999</v>
      </c>
      <c r="AG30">
        <v>13.770279360000002</v>
      </c>
      <c r="AH30">
        <v>61.639344000000008</v>
      </c>
      <c r="AI30">
        <v>14.362160799999996</v>
      </c>
      <c r="AJ30">
        <v>0</v>
      </c>
      <c r="AK30">
        <v>11.538180000000002</v>
      </c>
      <c r="AL30">
        <v>9.9693499999999986</v>
      </c>
      <c r="AM30">
        <v>6.9405023999999997</v>
      </c>
      <c r="AN30">
        <v>0</v>
      </c>
      <c r="AO30">
        <v>2.0014343999999999</v>
      </c>
      <c r="AP30">
        <v>2.9256970016740036</v>
      </c>
      <c r="AQ30">
        <v>43.145960000000002</v>
      </c>
      <c r="AR30">
        <v>6.7885999999999989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851.94725508290639</v>
      </c>
      <c r="DN30">
        <v>27.982352171625195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254.80221133004926</v>
      </c>
      <c r="L31">
        <v>6.6722288225479671</v>
      </c>
      <c r="M31">
        <v>63.770966655439551</v>
      </c>
      <c r="N31">
        <v>25.726721311475412</v>
      </c>
      <c r="O31">
        <v>73.292514407416689</v>
      </c>
      <c r="P31">
        <v>20.452095808383234</v>
      </c>
      <c r="Q31">
        <v>8.7801049475262367</v>
      </c>
      <c r="R31">
        <v>11.052810707803992</v>
      </c>
      <c r="S31">
        <v>11.594519733185102</v>
      </c>
      <c r="T31">
        <v>0</v>
      </c>
      <c r="U31">
        <v>62.105413984461713</v>
      </c>
      <c r="V31">
        <v>6.2586000000000004</v>
      </c>
      <c r="W31">
        <v>19.734337850467288</v>
      </c>
      <c r="X31">
        <v>21.598197680412373</v>
      </c>
      <c r="Y31">
        <v>0</v>
      </c>
      <c r="Z31">
        <v>8.5914503999999994</v>
      </c>
      <c r="AA31">
        <v>18.49553355681099</v>
      </c>
      <c r="AB31">
        <v>17.351255999999996</v>
      </c>
      <c r="AC31">
        <v>12.76490381215643</v>
      </c>
      <c r="AD31">
        <v>16.050652800000005</v>
      </c>
      <c r="AE31">
        <v>21.712782000000001</v>
      </c>
      <c r="AF31">
        <v>20.504999999999999</v>
      </c>
      <c r="AG31">
        <v>13.770279360000002</v>
      </c>
      <c r="AH31">
        <v>61.639344000000008</v>
      </c>
      <c r="AI31">
        <v>14.362160799999996</v>
      </c>
      <c r="AJ31">
        <v>0</v>
      </c>
      <c r="AK31">
        <v>11.538180000000002</v>
      </c>
      <c r="AL31">
        <v>9.9693499999999986</v>
      </c>
      <c r="AM31">
        <v>6.9405023999999997</v>
      </c>
      <c r="AN31">
        <v>0</v>
      </c>
      <c r="AO31">
        <v>2.0014343999999999</v>
      </c>
      <c r="AP31">
        <v>2.9256970016740036</v>
      </c>
      <c r="AQ31">
        <v>43.145960000000002</v>
      </c>
      <c r="AR31">
        <v>6.7885999999999989</v>
      </c>
      <c r="AS31">
        <v>5.1990400000000001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851.62120629646984</v>
      </c>
      <c r="DN31">
        <v>27.971643473340336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254.80221133004926</v>
      </c>
      <c r="L32">
        <v>6.6722288225479671</v>
      </c>
      <c r="M32">
        <v>63.770966655439551</v>
      </c>
      <c r="N32">
        <v>25.726721311475412</v>
      </c>
      <c r="O32">
        <v>73.292514407416689</v>
      </c>
      <c r="P32">
        <v>20.452095808383234</v>
      </c>
      <c r="Q32">
        <v>8.7801049475262367</v>
      </c>
      <c r="R32">
        <v>11.052810707803992</v>
      </c>
      <c r="S32">
        <v>11.594519733185102</v>
      </c>
      <c r="T32">
        <v>0</v>
      </c>
      <c r="U32">
        <v>62.105413984461713</v>
      </c>
      <c r="V32">
        <v>6.2586000000000004</v>
      </c>
      <c r="W32">
        <v>19.728020576131684</v>
      </c>
      <c r="X32">
        <v>21.598197680412373</v>
      </c>
      <c r="Y32">
        <v>0</v>
      </c>
      <c r="Z32">
        <v>2.8638167999999999</v>
      </c>
      <c r="AA32">
        <v>9.0222114911273117</v>
      </c>
      <c r="AB32">
        <v>17.351255999999996</v>
      </c>
      <c r="AC32">
        <v>4.25068</v>
      </c>
      <c r="AD32">
        <v>12.01014</v>
      </c>
      <c r="AE32">
        <v>14.475187999999999</v>
      </c>
      <c r="AF32">
        <v>13.669999999999998</v>
      </c>
      <c r="AG32">
        <v>13.770279360000002</v>
      </c>
      <c r="AH32">
        <v>49.910400000000003</v>
      </c>
      <c r="AI32">
        <v>14.362160799999996</v>
      </c>
      <c r="AJ32">
        <v>0</v>
      </c>
      <c r="AK32">
        <v>11.538180000000002</v>
      </c>
      <c r="AL32">
        <v>9.9693499999999986</v>
      </c>
      <c r="AM32">
        <v>6.9405023999999997</v>
      </c>
      <c r="AN32">
        <v>0</v>
      </c>
      <c r="AO32">
        <v>2.0014343999999999</v>
      </c>
      <c r="AP32">
        <v>2.9256970016740036</v>
      </c>
      <c r="AQ32">
        <v>43.145960000000002</v>
      </c>
      <c r="AR32">
        <v>21.820499999999988</v>
      </c>
      <c r="AS32">
        <v>5.1990400000000001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814.31508092537058</v>
      </c>
      <c r="DN32">
        <v>26.746121292263815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246.88025709919944</v>
      </c>
      <c r="L33">
        <v>6.6722288225479671</v>
      </c>
      <c r="M33">
        <v>63.770966655439551</v>
      </c>
      <c r="N33">
        <v>25.726721311475412</v>
      </c>
      <c r="O33">
        <v>73.292514407416689</v>
      </c>
      <c r="P33">
        <v>20.452095808383234</v>
      </c>
      <c r="Q33">
        <v>8.7801049475262367</v>
      </c>
      <c r="R33">
        <v>11.052810707803992</v>
      </c>
      <c r="S33">
        <v>11.594519733185102</v>
      </c>
      <c r="T33">
        <v>0</v>
      </c>
      <c r="U33">
        <v>62.105413984461713</v>
      </c>
      <c r="V33">
        <v>6.2610765714285712</v>
      </c>
      <c r="W33">
        <v>19.728020576131684</v>
      </c>
      <c r="X33">
        <v>21.598197680412373</v>
      </c>
      <c r="Y33">
        <v>0</v>
      </c>
      <c r="Z33">
        <v>2.8638167999999999</v>
      </c>
      <c r="AA33">
        <v>3.817089477015402</v>
      </c>
      <c r="AB33">
        <v>11.532379999999998</v>
      </c>
      <c r="AC33">
        <v>0</v>
      </c>
      <c r="AD33">
        <v>8.0067599999999999</v>
      </c>
      <c r="AE33">
        <v>7.2375939999999996</v>
      </c>
      <c r="AF33">
        <v>6.1515000000000013</v>
      </c>
      <c r="AG33">
        <v>13.770279360000002</v>
      </c>
      <c r="AH33">
        <v>37.4328</v>
      </c>
      <c r="AI33">
        <v>1.6772999999999996</v>
      </c>
      <c r="AJ33">
        <v>0</v>
      </c>
      <c r="AK33">
        <v>11.538180000000002</v>
      </c>
      <c r="AL33">
        <v>9.9693499999999986</v>
      </c>
      <c r="AM33">
        <v>6.9405023999999997</v>
      </c>
      <c r="AN33">
        <v>0</v>
      </c>
      <c r="AO33">
        <v>2.0014343999999999</v>
      </c>
      <c r="AP33">
        <v>2.9256970016740036</v>
      </c>
      <c r="AQ33">
        <v>43.145960000000002</v>
      </c>
      <c r="AR33">
        <v>21.820499999999988</v>
      </c>
      <c r="AS33">
        <v>5.1990400000000001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749.33340034893479</v>
      </c>
      <c r="DN33">
        <v>24.611711395166488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254.80108130729369</v>
      </c>
      <c r="L34">
        <v>6.6722288225479671</v>
      </c>
      <c r="M34">
        <v>63.770966655439551</v>
      </c>
      <c r="N34">
        <v>25.726721311475412</v>
      </c>
      <c r="O34">
        <v>73.292514407416689</v>
      </c>
      <c r="P34">
        <v>20.452095808383234</v>
      </c>
      <c r="Q34">
        <v>8.7801049475262367</v>
      </c>
      <c r="R34">
        <v>11.052810707803992</v>
      </c>
      <c r="S34">
        <v>11.594519733185102</v>
      </c>
      <c r="T34">
        <v>0</v>
      </c>
      <c r="U34">
        <v>62.105413984461713</v>
      </c>
      <c r="V34">
        <v>6.2610765714285712</v>
      </c>
      <c r="W34">
        <v>19.728020576131684</v>
      </c>
      <c r="X34">
        <v>21.598197680412373</v>
      </c>
      <c r="Y34">
        <v>0</v>
      </c>
      <c r="Z34">
        <v>2.8638167999999999</v>
      </c>
      <c r="AA34">
        <v>0</v>
      </c>
      <c r="AB34">
        <v>5.7369199999999987</v>
      </c>
      <c r="AC34">
        <v>0</v>
      </c>
      <c r="AD34">
        <v>4.4095200000000006</v>
      </c>
      <c r="AE34">
        <v>7.2375939999999996</v>
      </c>
      <c r="AF34">
        <v>6.1515000000000013</v>
      </c>
      <c r="AG34">
        <v>13.770279360000002</v>
      </c>
      <c r="AH34">
        <v>29.114400000000007</v>
      </c>
      <c r="AI34">
        <v>0</v>
      </c>
      <c r="AJ34">
        <v>0</v>
      </c>
      <c r="AK34">
        <v>11.538180000000002</v>
      </c>
      <c r="AL34">
        <v>9.9693499999999986</v>
      </c>
      <c r="AM34">
        <v>6.9405023999999997</v>
      </c>
      <c r="AN34">
        <v>0</v>
      </c>
      <c r="AO34">
        <v>2.0014343999999999</v>
      </c>
      <c r="AP34">
        <v>2.9256970016740036</v>
      </c>
      <c r="AQ34">
        <v>43.145960000000002</v>
      </c>
      <c r="AR34">
        <v>6.7885999999999989</v>
      </c>
      <c r="AS34">
        <v>5.1990400000000001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719.98098842740865</v>
      </c>
      <c r="DN34">
        <v>23.647558047771646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263.16713469571158</v>
      </c>
      <c r="L35">
        <v>6.6722288225479671</v>
      </c>
      <c r="M35">
        <v>63.770966655439551</v>
      </c>
      <c r="N35">
        <v>25.726721311475412</v>
      </c>
      <c r="O35">
        <v>73.292514407416689</v>
      </c>
      <c r="P35">
        <v>20.452095808383234</v>
      </c>
      <c r="Q35">
        <v>8.7801049475262367</v>
      </c>
      <c r="R35">
        <v>11.052810707803992</v>
      </c>
      <c r="S35">
        <v>11.594519733185102</v>
      </c>
      <c r="T35">
        <v>0</v>
      </c>
      <c r="U35">
        <v>62.105413984461713</v>
      </c>
      <c r="V35">
        <v>6.4580950000000001</v>
      </c>
      <c r="W35">
        <v>19.734337850467288</v>
      </c>
      <c r="X35">
        <v>21.598197680412373</v>
      </c>
      <c r="Y35">
        <v>0</v>
      </c>
      <c r="Z35">
        <v>2.8638167999999999</v>
      </c>
      <c r="AA35">
        <v>0</v>
      </c>
      <c r="AB35">
        <v>5.7369199999999987</v>
      </c>
      <c r="AC35">
        <v>0</v>
      </c>
      <c r="AD35">
        <v>0</v>
      </c>
      <c r="AE35">
        <v>7.2375939999999996</v>
      </c>
      <c r="AF35">
        <v>6.1515000000000013</v>
      </c>
      <c r="AG35">
        <v>13.770279360000002</v>
      </c>
      <c r="AH35">
        <v>18.7164</v>
      </c>
      <c r="AI35">
        <v>0</v>
      </c>
      <c r="AJ35">
        <v>0</v>
      </c>
      <c r="AK35">
        <v>11.538180000000002</v>
      </c>
      <c r="AL35">
        <v>9.9693499999999986</v>
      </c>
      <c r="AM35">
        <v>6.9405023999999997</v>
      </c>
      <c r="AN35">
        <v>0</v>
      </c>
      <c r="AO35">
        <v>2.0014343999999999</v>
      </c>
      <c r="AP35">
        <v>2.2505361551338487</v>
      </c>
      <c r="AQ35">
        <v>43.145960000000002</v>
      </c>
      <c r="AR35">
        <v>6.7885999999999989</v>
      </c>
      <c r="AS35">
        <v>5.1990400000000001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713.28757845379118</v>
      </c>
      <c r="DN35">
        <v>23.427676266173791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254.79870726278304</v>
      </c>
      <c r="L36">
        <v>6.6722288225479671</v>
      </c>
      <c r="M36">
        <v>63.770966655439551</v>
      </c>
      <c r="N36">
        <v>25.726721311475412</v>
      </c>
      <c r="O36">
        <v>73.292514407416689</v>
      </c>
      <c r="P36">
        <v>20.452095808383234</v>
      </c>
      <c r="Q36">
        <v>8.7801049475262367</v>
      </c>
      <c r="R36">
        <v>11.052810707803992</v>
      </c>
      <c r="S36">
        <v>11.594519733185102</v>
      </c>
      <c r="T36">
        <v>0</v>
      </c>
      <c r="U36">
        <v>62.105413984461713</v>
      </c>
      <c r="V36">
        <v>6.2586000000000004</v>
      </c>
      <c r="W36">
        <v>19.728020576131684</v>
      </c>
      <c r="X36">
        <v>21.598197680412373</v>
      </c>
      <c r="Y36">
        <v>0</v>
      </c>
      <c r="Z36">
        <v>2.8638167999999999</v>
      </c>
      <c r="AA36">
        <v>0</v>
      </c>
      <c r="AB36">
        <v>5.7369199999999987</v>
      </c>
      <c r="AC36">
        <v>0</v>
      </c>
      <c r="AD36">
        <v>0</v>
      </c>
      <c r="AE36">
        <v>7.2375939999999996</v>
      </c>
      <c r="AF36">
        <v>6.1515000000000013</v>
      </c>
      <c r="AG36">
        <v>13.770279360000002</v>
      </c>
      <c r="AH36">
        <v>8.7343199999999985</v>
      </c>
      <c r="AI36">
        <v>0</v>
      </c>
      <c r="AJ36">
        <v>0</v>
      </c>
      <c r="AK36">
        <v>11.538180000000002</v>
      </c>
      <c r="AL36">
        <v>9.9693499999999986</v>
      </c>
      <c r="AM36">
        <v>4.6363679999999992</v>
      </c>
      <c r="AN36">
        <v>0</v>
      </c>
      <c r="AO36">
        <v>2.0014343999999999</v>
      </c>
      <c r="AP36">
        <v>2.2505361551338487</v>
      </c>
      <c r="AQ36">
        <v>32.359469999999995</v>
      </c>
      <c r="AR36">
        <v>6.7885999999999989</v>
      </c>
      <c r="AS36">
        <v>5.1990400000000001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682.6470077965879</v>
      </c>
      <c r="DN36">
        <v>22.421302816112899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254.80605064108778</v>
      </c>
      <c r="L37">
        <v>6.6722288225479671</v>
      </c>
      <c r="M37">
        <v>63.770966655439551</v>
      </c>
      <c r="N37">
        <v>25.726721311475412</v>
      </c>
      <c r="O37">
        <v>73.292514407416689</v>
      </c>
      <c r="P37">
        <v>20.452095808383234</v>
      </c>
      <c r="Q37">
        <v>8.7801049475262367</v>
      </c>
      <c r="R37">
        <v>11.052810707803992</v>
      </c>
      <c r="S37">
        <v>11.594519733185102</v>
      </c>
      <c r="T37">
        <v>0</v>
      </c>
      <c r="U37">
        <v>62.105413984461713</v>
      </c>
      <c r="V37">
        <v>6.2586000000000004</v>
      </c>
      <c r="W37">
        <v>19.728020576131684</v>
      </c>
      <c r="X37">
        <v>21.598197680412373</v>
      </c>
      <c r="Y37">
        <v>0</v>
      </c>
      <c r="Z37">
        <v>2.8638167999999999</v>
      </c>
      <c r="AA37">
        <v>0</v>
      </c>
      <c r="AB37">
        <v>5.7369199999999987</v>
      </c>
      <c r="AC37">
        <v>0</v>
      </c>
      <c r="AD37">
        <v>0</v>
      </c>
      <c r="AE37">
        <v>7.2375939999999996</v>
      </c>
      <c r="AF37">
        <v>6.1515000000000013</v>
      </c>
      <c r="AG37">
        <v>13.770279360000002</v>
      </c>
      <c r="AH37">
        <v>8.7343199999999985</v>
      </c>
      <c r="AI37">
        <v>0</v>
      </c>
      <c r="AJ37">
        <v>0</v>
      </c>
      <c r="AK37">
        <v>11.538180000000002</v>
      </c>
      <c r="AL37">
        <v>9.9693499999999986</v>
      </c>
      <c r="AM37">
        <v>2.3181839999999996</v>
      </c>
      <c r="AN37">
        <v>0</v>
      </c>
      <c r="AO37">
        <v>2.0014343999999999</v>
      </c>
      <c r="AP37">
        <v>2.2505361551338487</v>
      </c>
      <c r="AQ37">
        <v>32.359469999999995</v>
      </c>
      <c r="AR37">
        <v>6.7885999999999989</v>
      </c>
      <c r="AS37">
        <v>5.1990400000000001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680.4096518941567</v>
      </c>
      <c r="DN37">
        <v>22.347818096848862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254.80648535777951</v>
      </c>
      <c r="L38">
        <v>6.6722288225479671</v>
      </c>
      <c r="M38">
        <v>63.770966655439551</v>
      </c>
      <c r="N38">
        <v>25.726721311475412</v>
      </c>
      <c r="O38">
        <v>73.292514407416689</v>
      </c>
      <c r="P38">
        <v>20.452095808383234</v>
      </c>
      <c r="Q38">
        <v>8.7801049475262367</v>
      </c>
      <c r="R38">
        <v>11.057339004739339</v>
      </c>
      <c r="S38">
        <v>11.594519733185102</v>
      </c>
      <c r="T38">
        <v>0</v>
      </c>
      <c r="U38">
        <v>62.105413984461713</v>
      </c>
      <c r="V38">
        <v>6.2605276967930017</v>
      </c>
      <c r="W38">
        <v>19.727151069211313</v>
      </c>
      <c r="X38">
        <v>21.595185696282289</v>
      </c>
      <c r="Y38">
        <v>0</v>
      </c>
      <c r="Z38">
        <v>2.8638167999999999</v>
      </c>
      <c r="AA38">
        <v>0</v>
      </c>
      <c r="AB38">
        <v>5.7369199999999987</v>
      </c>
      <c r="AC38">
        <v>0</v>
      </c>
      <c r="AD38">
        <v>0</v>
      </c>
      <c r="AE38">
        <v>7.2375939999999996</v>
      </c>
      <c r="AF38">
        <v>6.1515000000000013</v>
      </c>
      <c r="AG38">
        <v>13.770279360000002</v>
      </c>
      <c r="AH38">
        <v>8.7343199999999985</v>
      </c>
      <c r="AI38">
        <v>0</v>
      </c>
      <c r="AJ38">
        <v>0</v>
      </c>
      <c r="AK38">
        <v>11.538180000000002</v>
      </c>
      <c r="AL38">
        <v>9.9693499999999986</v>
      </c>
      <c r="AM38">
        <v>2.0488999999999997</v>
      </c>
      <c r="AN38">
        <v>0</v>
      </c>
      <c r="AO38">
        <v>2.0014343999999999</v>
      </c>
      <c r="AP38">
        <v>2.2505361551338487</v>
      </c>
      <c r="AQ38">
        <v>21.572980000000001</v>
      </c>
      <c r="AR38">
        <v>6.7885999999999989</v>
      </c>
      <c r="AS38">
        <v>5.1990400000000001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669.70836320637454</v>
      </c>
      <c r="DN38">
        <v>21.996342004000837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254.8041164063543</v>
      </c>
      <c r="L39">
        <v>6.6722288225479671</v>
      </c>
      <c r="M39">
        <v>63.770966655439551</v>
      </c>
      <c r="N39">
        <v>25.726721311475412</v>
      </c>
      <c r="O39">
        <v>73.292514407416689</v>
      </c>
      <c r="P39">
        <v>20.452095808383234</v>
      </c>
      <c r="Q39">
        <v>8.7801049475262367</v>
      </c>
      <c r="R39">
        <v>11.057339004739339</v>
      </c>
      <c r="S39">
        <v>11.594519733185102</v>
      </c>
      <c r="T39">
        <v>0</v>
      </c>
      <c r="U39">
        <v>62.105413984461713</v>
      </c>
      <c r="V39">
        <v>6.2605276967930017</v>
      </c>
      <c r="W39">
        <v>19.727151069211313</v>
      </c>
      <c r="X39">
        <v>21.595185696282289</v>
      </c>
      <c r="Y39">
        <v>0</v>
      </c>
      <c r="Z39">
        <v>0</v>
      </c>
      <c r="AA39">
        <v>0</v>
      </c>
      <c r="AB39">
        <v>5.7369199999999987</v>
      </c>
      <c r="AC39">
        <v>0</v>
      </c>
      <c r="AD39">
        <v>0</v>
      </c>
      <c r="AE39">
        <v>7.2375939999999996</v>
      </c>
      <c r="AF39">
        <v>6.1515000000000013</v>
      </c>
      <c r="AG39">
        <v>13.770279360000002</v>
      </c>
      <c r="AH39">
        <v>8.7343199999999985</v>
      </c>
      <c r="AI39">
        <v>0</v>
      </c>
      <c r="AJ39">
        <v>0</v>
      </c>
      <c r="AK39">
        <v>11.538180000000002</v>
      </c>
      <c r="AL39">
        <v>9.9693499999999986</v>
      </c>
      <c r="AM39">
        <v>0</v>
      </c>
      <c r="AN39">
        <v>0</v>
      </c>
      <c r="AO39">
        <v>1.4849351999999998</v>
      </c>
      <c r="AP39">
        <v>2.2505361551338487</v>
      </c>
      <c r="AQ39">
        <v>21.572980000000001</v>
      </c>
      <c r="AR39">
        <v>8.7281999999999975</v>
      </c>
      <c r="AS39">
        <v>14.00904942432352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674.85727433361444</v>
      </c>
      <c r="DN39">
        <v>22.165455349659311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254.80362393683717</v>
      </c>
      <c r="L40">
        <v>6.6722288225479671</v>
      </c>
      <c r="M40">
        <v>63.770966655439551</v>
      </c>
      <c r="N40">
        <v>25.726721311475412</v>
      </c>
      <c r="O40">
        <v>73.292514407416689</v>
      </c>
      <c r="P40">
        <v>20.452095808383234</v>
      </c>
      <c r="Q40">
        <v>8.7801049475262367</v>
      </c>
      <c r="R40">
        <v>11.052810707803992</v>
      </c>
      <c r="S40">
        <v>11.594519733185102</v>
      </c>
      <c r="T40">
        <v>0</v>
      </c>
      <c r="U40">
        <v>62.105413984461713</v>
      </c>
      <c r="V40">
        <v>6.2586000000000004</v>
      </c>
      <c r="W40">
        <v>20.377837203954932</v>
      </c>
      <c r="X40">
        <v>21.598197680412373</v>
      </c>
      <c r="Y40">
        <v>0</v>
      </c>
      <c r="Z40">
        <v>0</v>
      </c>
      <c r="AA40">
        <v>0</v>
      </c>
      <c r="AB40">
        <v>5.7369199999999987</v>
      </c>
      <c r="AC40">
        <v>0</v>
      </c>
      <c r="AD40">
        <v>0</v>
      </c>
      <c r="AE40">
        <v>7.2375939999999996</v>
      </c>
      <c r="AF40">
        <v>6.1515000000000013</v>
      </c>
      <c r="AG40">
        <v>13.770279360000002</v>
      </c>
      <c r="AH40">
        <v>8.7343199999999985</v>
      </c>
      <c r="AI40">
        <v>0</v>
      </c>
      <c r="AJ40">
        <v>0</v>
      </c>
      <c r="AK40">
        <v>11.538180000000002</v>
      </c>
      <c r="AL40">
        <v>9.9693499999999986</v>
      </c>
      <c r="AM40">
        <v>0</v>
      </c>
      <c r="AN40">
        <v>0</v>
      </c>
      <c r="AO40">
        <v>1.4849351999999998</v>
      </c>
      <c r="AP40">
        <v>2.2505361551338487</v>
      </c>
      <c r="AQ40">
        <v>11.703560000000001</v>
      </c>
      <c r="AR40">
        <v>21.820499999999988</v>
      </c>
      <c r="AS40">
        <v>14.00904942432352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678.60385149080594</v>
      </c>
      <c r="DN40">
        <v>22.288507848095904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254.80362393683717</v>
      </c>
      <c r="L41">
        <v>6.6722288225479671</v>
      </c>
      <c r="M41">
        <v>63.770966655439551</v>
      </c>
      <c r="N41">
        <v>25.726721311475412</v>
      </c>
      <c r="O41">
        <v>73.292514407416689</v>
      </c>
      <c r="P41">
        <v>20.452095808383234</v>
      </c>
      <c r="Q41">
        <v>8.7801049475262367</v>
      </c>
      <c r="R41">
        <v>11.052810707803992</v>
      </c>
      <c r="S41">
        <v>11.594519733185102</v>
      </c>
      <c r="T41">
        <v>0</v>
      </c>
      <c r="U41">
        <v>62.105413984461713</v>
      </c>
      <c r="V41">
        <v>6.2586000000000004</v>
      </c>
      <c r="W41">
        <v>20.375936244519394</v>
      </c>
      <c r="X41">
        <v>21.598197680412373</v>
      </c>
      <c r="Y41">
        <v>0</v>
      </c>
      <c r="Z41">
        <v>0</v>
      </c>
      <c r="AA41">
        <v>0</v>
      </c>
      <c r="AB41">
        <v>5.7369199999999987</v>
      </c>
      <c r="AC41">
        <v>0</v>
      </c>
      <c r="AD41">
        <v>0</v>
      </c>
      <c r="AE41">
        <v>7.2375939999999996</v>
      </c>
      <c r="AF41">
        <v>6.1515000000000013</v>
      </c>
      <c r="AG41">
        <v>13.770279360000002</v>
      </c>
      <c r="AH41">
        <v>8.7343199999999985</v>
      </c>
      <c r="AI41">
        <v>0</v>
      </c>
      <c r="AJ41">
        <v>0</v>
      </c>
      <c r="AK41">
        <v>11.538180000000002</v>
      </c>
      <c r="AL41">
        <v>9.9693499999999986</v>
      </c>
      <c r="AM41">
        <v>0</v>
      </c>
      <c r="AN41">
        <v>0</v>
      </c>
      <c r="AO41">
        <v>1.4849351999999998</v>
      </c>
      <c r="AP41">
        <v>2.2505361551338487</v>
      </c>
      <c r="AQ41">
        <v>11.703560000000001</v>
      </c>
      <c r="AR41">
        <v>21.820499999999988</v>
      </c>
      <c r="AS41">
        <v>14.00904942432352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678.60201085741858</v>
      </c>
      <c r="DN41">
        <v>22.288447522047683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254.79868274350139</v>
      </c>
      <c r="L42">
        <v>6.6722288225479671</v>
      </c>
      <c r="M42">
        <v>63.770966655439551</v>
      </c>
      <c r="N42">
        <v>25.726721311475412</v>
      </c>
      <c r="O42">
        <v>73.292514407416689</v>
      </c>
      <c r="P42">
        <v>20.452095808383234</v>
      </c>
      <c r="Q42">
        <v>8.7801049475262367</v>
      </c>
      <c r="R42">
        <v>11.052810707803992</v>
      </c>
      <c r="S42">
        <v>11.594519733185102</v>
      </c>
      <c r="T42">
        <v>0</v>
      </c>
      <c r="U42">
        <v>62.105413984461713</v>
      </c>
      <c r="V42">
        <v>6.2586000000000004</v>
      </c>
      <c r="W42">
        <v>19.734337850467288</v>
      </c>
      <c r="X42">
        <v>21.598197680412373</v>
      </c>
      <c r="Y42">
        <v>0</v>
      </c>
      <c r="Z42">
        <v>0</v>
      </c>
      <c r="AA42">
        <v>0</v>
      </c>
      <c r="AB42">
        <v>5.7369199999999987</v>
      </c>
      <c r="AC42">
        <v>0</v>
      </c>
      <c r="AD42">
        <v>0</v>
      </c>
      <c r="AE42">
        <v>7.2375939999999996</v>
      </c>
      <c r="AF42">
        <v>6.1515000000000013</v>
      </c>
      <c r="AG42">
        <v>13.770279360000002</v>
      </c>
      <c r="AH42">
        <v>8.7343199999999985</v>
      </c>
      <c r="AI42">
        <v>0</v>
      </c>
      <c r="AJ42">
        <v>0</v>
      </c>
      <c r="AK42">
        <v>11.538180000000002</v>
      </c>
      <c r="AL42">
        <v>9.9693499999999986</v>
      </c>
      <c r="AM42">
        <v>0</v>
      </c>
      <c r="AN42">
        <v>0</v>
      </c>
      <c r="AO42">
        <v>1.4849351999999998</v>
      </c>
      <c r="AP42">
        <v>2.2505361551338487</v>
      </c>
      <c r="AQ42">
        <v>0</v>
      </c>
      <c r="AR42">
        <v>6.7885999999999989</v>
      </c>
      <c r="AS42">
        <v>14.00904942432352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652.09075858356118</v>
      </c>
      <c r="DN42">
        <v>21.417700208517161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254.80186896962479</v>
      </c>
      <c r="L43">
        <v>6.6722288225479671</v>
      </c>
      <c r="M43">
        <v>63.770966655439551</v>
      </c>
      <c r="N43">
        <v>25.726721311475412</v>
      </c>
      <c r="O43">
        <v>73.292514407416689</v>
      </c>
      <c r="P43">
        <v>20.452095808383234</v>
      </c>
      <c r="Q43">
        <v>8.7801049475262367</v>
      </c>
      <c r="R43">
        <v>11.052810707803992</v>
      </c>
      <c r="S43">
        <v>11.594519733185102</v>
      </c>
      <c r="T43">
        <v>0</v>
      </c>
      <c r="U43">
        <v>62.105413984461713</v>
      </c>
      <c r="V43">
        <v>6.2586000000000004</v>
      </c>
      <c r="W43">
        <v>19.734337850467288</v>
      </c>
      <c r="X43">
        <v>21.598197680412373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0</v>
      </c>
      <c r="AE43">
        <v>7.2375939999999996</v>
      </c>
      <c r="AF43">
        <v>6.1515000000000013</v>
      </c>
      <c r="AG43">
        <v>13.770279360000002</v>
      </c>
      <c r="AH43">
        <v>8.7343199999999985</v>
      </c>
      <c r="AI43">
        <v>0</v>
      </c>
      <c r="AJ43">
        <v>0</v>
      </c>
      <c r="AK43">
        <v>11.538180000000002</v>
      </c>
      <c r="AL43">
        <v>9.9693499999999986</v>
      </c>
      <c r="AM43">
        <v>0</v>
      </c>
      <c r="AN43">
        <v>0</v>
      </c>
      <c r="AO43">
        <v>1.4849351999999998</v>
      </c>
      <c r="AP43">
        <v>2.2505361551338487</v>
      </c>
      <c r="AQ43">
        <v>0</v>
      </c>
      <c r="AR43">
        <v>6.7885999999999989</v>
      </c>
      <c r="AS43">
        <v>14.00904942432352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651.64041583439712</v>
      </c>
      <c r="DN43">
        <v>21.402909183804589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254.80221133004926</v>
      </c>
      <c r="L44">
        <v>6.6722288225479671</v>
      </c>
      <c r="M44">
        <v>63.770966655439551</v>
      </c>
      <c r="N44">
        <v>25.726721311475412</v>
      </c>
      <c r="O44">
        <v>73.292514407416689</v>
      </c>
      <c r="P44">
        <v>20.452095808383234</v>
      </c>
      <c r="Q44">
        <v>8.7801049475262367</v>
      </c>
      <c r="R44">
        <v>11.052810707803992</v>
      </c>
      <c r="S44">
        <v>11.594519733185102</v>
      </c>
      <c r="T44">
        <v>0</v>
      </c>
      <c r="U44">
        <v>62.105413984461713</v>
      </c>
      <c r="V44">
        <v>6.2586000000000004</v>
      </c>
      <c r="W44">
        <v>19.734337850467288</v>
      </c>
      <c r="X44">
        <v>21.598197680412373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0</v>
      </c>
      <c r="AE44">
        <v>7.2375939999999996</v>
      </c>
      <c r="AF44">
        <v>6.1515000000000013</v>
      </c>
      <c r="AG44">
        <v>13.770279360000002</v>
      </c>
      <c r="AH44">
        <v>8.7343199999999985</v>
      </c>
      <c r="AI44">
        <v>0</v>
      </c>
      <c r="AJ44">
        <v>0</v>
      </c>
      <c r="AK44">
        <v>11.538180000000002</v>
      </c>
      <c r="AL44">
        <v>9.9693499999999986</v>
      </c>
      <c r="AM44">
        <v>0</v>
      </c>
      <c r="AN44">
        <v>0</v>
      </c>
      <c r="AO44">
        <v>1.4849351999999998</v>
      </c>
      <c r="AP44">
        <v>2.2505361551338487</v>
      </c>
      <c r="AQ44">
        <v>0</v>
      </c>
      <c r="AR44">
        <v>5.8187999999999986</v>
      </c>
      <c r="AS44">
        <v>14.00904942432352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650.70178721069431</v>
      </c>
      <c r="DN44">
        <v>21.372080167931934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254.80221133004926</v>
      </c>
      <c r="L45">
        <v>6.6722288225479671</v>
      </c>
      <c r="M45">
        <v>63.770966655439551</v>
      </c>
      <c r="N45">
        <v>25.726721311475412</v>
      </c>
      <c r="O45">
        <v>73.292514407416689</v>
      </c>
      <c r="P45">
        <v>20.452095808383234</v>
      </c>
      <c r="Q45">
        <v>8.7801049475262367</v>
      </c>
      <c r="R45">
        <v>11.052810707803992</v>
      </c>
      <c r="S45">
        <v>11.594519733185102</v>
      </c>
      <c r="T45">
        <v>0</v>
      </c>
      <c r="U45">
        <v>62.105413984461713</v>
      </c>
      <c r="V45">
        <v>6.2586000000000004</v>
      </c>
      <c r="W45">
        <v>19.734337850467288</v>
      </c>
      <c r="X45">
        <v>21.598197680412373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0</v>
      </c>
      <c r="AE45">
        <v>7.2375939999999996</v>
      </c>
      <c r="AF45">
        <v>6.1515000000000013</v>
      </c>
      <c r="AG45">
        <v>13.770279360000002</v>
      </c>
      <c r="AH45">
        <v>8.7343199999999985</v>
      </c>
      <c r="AI45">
        <v>0</v>
      </c>
      <c r="AJ45">
        <v>0</v>
      </c>
      <c r="AK45">
        <v>11.538180000000002</v>
      </c>
      <c r="AL45">
        <v>9.9693499999999986</v>
      </c>
      <c r="AM45">
        <v>0</v>
      </c>
      <c r="AN45">
        <v>0</v>
      </c>
      <c r="AO45">
        <v>1.4849351999999998</v>
      </c>
      <c r="AP45">
        <v>2.2505361551338487</v>
      </c>
      <c r="AQ45">
        <v>0</v>
      </c>
      <c r="AR45">
        <v>5.8187999999999986</v>
      </c>
      <c r="AS45">
        <v>14.00904942432352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650.70178721069431</v>
      </c>
      <c r="DN45">
        <v>21.372080167931934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254.80221133004926</v>
      </c>
      <c r="L46">
        <v>6.6722288225479671</v>
      </c>
      <c r="M46">
        <v>63.770966655439551</v>
      </c>
      <c r="N46">
        <v>25.726721311475412</v>
      </c>
      <c r="O46">
        <v>73.292514407416689</v>
      </c>
      <c r="P46">
        <v>20.452095808383234</v>
      </c>
      <c r="Q46">
        <v>8.7801049475262367</v>
      </c>
      <c r="R46">
        <v>11.052810707803992</v>
      </c>
      <c r="S46">
        <v>11.594519733185102</v>
      </c>
      <c r="T46">
        <v>0</v>
      </c>
      <c r="U46">
        <v>62.105413984461713</v>
      </c>
      <c r="V46">
        <v>6.2586000000000004</v>
      </c>
      <c r="W46">
        <v>19.734337850467288</v>
      </c>
      <c r="X46">
        <v>21.598197680412373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0</v>
      </c>
      <c r="AE46">
        <v>7.2375939999999996</v>
      </c>
      <c r="AF46">
        <v>6.1515000000000013</v>
      </c>
      <c r="AG46">
        <v>13.770279360000002</v>
      </c>
      <c r="AH46">
        <v>8.7343199999999985</v>
      </c>
      <c r="AI46">
        <v>0</v>
      </c>
      <c r="AJ46">
        <v>0</v>
      </c>
      <c r="AK46">
        <v>11.538180000000002</v>
      </c>
      <c r="AL46">
        <v>18.204900000000002</v>
      </c>
      <c r="AM46">
        <v>0</v>
      </c>
      <c r="AN46">
        <v>0</v>
      </c>
      <c r="AO46">
        <v>1.4849351999999998</v>
      </c>
      <c r="AP46">
        <v>2.2505361551338487</v>
      </c>
      <c r="AQ46">
        <v>0</v>
      </c>
      <c r="AR46">
        <v>6.7885999999999989</v>
      </c>
      <c r="AS46">
        <v>14.00904942432352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659.61440622032865</v>
      </c>
      <c r="DN46">
        <v>21.664811158297589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254.80221133004926</v>
      </c>
      <c r="L47">
        <v>6.6722288225479671</v>
      </c>
      <c r="M47">
        <v>63.770966655439551</v>
      </c>
      <c r="N47">
        <v>25.726721311475412</v>
      </c>
      <c r="O47">
        <v>73.292514407416689</v>
      </c>
      <c r="P47">
        <v>20.452095808383234</v>
      </c>
      <c r="Q47">
        <v>8.7801049475262367</v>
      </c>
      <c r="R47">
        <v>11.052810707803992</v>
      </c>
      <c r="S47">
        <v>11.594519733185102</v>
      </c>
      <c r="T47">
        <v>0</v>
      </c>
      <c r="U47">
        <v>62.105413984461713</v>
      </c>
      <c r="V47">
        <v>6.2586000000000004</v>
      </c>
      <c r="W47">
        <v>19.734337850467288</v>
      </c>
      <c r="X47">
        <v>21.598197680412373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7.2375939999999996</v>
      </c>
      <c r="AF47">
        <v>6.1515000000000013</v>
      </c>
      <c r="AG47">
        <v>13.770279360000002</v>
      </c>
      <c r="AH47">
        <v>8.7343199999999985</v>
      </c>
      <c r="AI47">
        <v>0</v>
      </c>
      <c r="AJ47">
        <v>0</v>
      </c>
      <c r="AK47">
        <v>11.538180000000002</v>
      </c>
      <c r="AL47">
        <v>52.88089999999999</v>
      </c>
      <c r="AM47">
        <v>0</v>
      </c>
      <c r="AN47">
        <v>0</v>
      </c>
      <c r="AO47">
        <v>1.4849351999999998</v>
      </c>
      <c r="AP47">
        <v>2.2505361551338487</v>
      </c>
      <c r="AQ47">
        <v>0</v>
      </c>
      <c r="AR47">
        <v>9.6979999999999986</v>
      </c>
      <c r="AS47">
        <v>6.498800000000001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683.63210884449097</v>
      </c>
      <c r="DN47">
        <v>22.453659109811777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254.80221133004926</v>
      </c>
      <c r="L48">
        <v>6.6722288225479671</v>
      </c>
      <c r="M48">
        <v>63.770966655439551</v>
      </c>
      <c r="N48">
        <v>25.726721311475412</v>
      </c>
      <c r="O48">
        <v>73.292514407416689</v>
      </c>
      <c r="P48">
        <v>20.452095808383234</v>
      </c>
      <c r="Q48">
        <v>8.7801049475262367</v>
      </c>
      <c r="R48">
        <v>11.052810707803992</v>
      </c>
      <c r="S48">
        <v>11.594519733185102</v>
      </c>
      <c r="T48">
        <v>0</v>
      </c>
      <c r="U48">
        <v>62.105413984461713</v>
      </c>
      <c r="V48">
        <v>6.2586000000000004</v>
      </c>
      <c r="W48">
        <v>19.734337850467288</v>
      </c>
      <c r="X48">
        <v>21.598197680412373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7.2375939999999996</v>
      </c>
      <c r="AF48">
        <v>6.1515000000000013</v>
      </c>
      <c r="AG48">
        <v>13.770279360000002</v>
      </c>
      <c r="AH48">
        <v>8.7343199999999985</v>
      </c>
      <c r="AI48">
        <v>0</v>
      </c>
      <c r="AJ48">
        <v>0</v>
      </c>
      <c r="AK48">
        <v>11.538180000000002</v>
      </c>
      <c r="AL48">
        <v>52.88089999999999</v>
      </c>
      <c r="AM48">
        <v>0</v>
      </c>
      <c r="AN48">
        <v>0</v>
      </c>
      <c r="AO48">
        <v>1.4849351999999998</v>
      </c>
      <c r="AP48">
        <v>2.2505361551338487</v>
      </c>
      <c r="AQ48">
        <v>0</v>
      </c>
      <c r="AR48">
        <v>21.820499999999988</v>
      </c>
      <c r="AS48">
        <v>6.498800000000001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695.36911334449098</v>
      </c>
      <c r="DN48">
        <v>22.839154609811775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254.80221133004926</v>
      </c>
      <c r="L49">
        <v>6.6722288225479671</v>
      </c>
      <c r="M49">
        <v>63.770966655439551</v>
      </c>
      <c r="N49">
        <v>25.726721311475412</v>
      </c>
      <c r="O49">
        <v>89.091143623882147</v>
      </c>
      <c r="P49">
        <v>20.452095808383234</v>
      </c>
      <c r="Q49">
        <v>8.7801049475262367</v>
      </c>
      <c r="R49">
        <v>11.052810707803992</v>
      </c>
      <c r="S49">
        <v>11.594519733185102</v>
      </c>
      <c r="T49">
        <v>0</v>
      </c>
      <c r="U49">
        <v>62.105413984461713</v>
      </c>
      <c r="V49">
        <v>6.2586000000000004</v>
      </c>
      <c r="W49">
        <v>19.734337850467288</v>
      </c>
      <c r="X49">
        <v>21.598197680412373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7.2375939999999996</v>
      </c>
      <c r="AF49">
        <v>6.1515000000000013</v>
      </c>
      <c r="AG49">
        <v>13.770279360000002</v>
      </c>
      <c r="AH49">
        <v>8.7343199999999985</v>
      </c>
      <c r="AI49">
        <v>0</v>
      </c>
      <c r="AJ49">
        <v>0</v>
      </c>
      <c r="AK49">
        <v>11.538180000000002</v>
      </c>
      <c r="AL49">
        <v>52.88089999999999</v>
      </c>
      <c r="AM49">
        <v>0</v>
      </c>
      <c r="AN49">
        <v>0</v>
      </c>
      <c r="AO49">
        <v>1.4849351999999998</v>
      </c>
      <c r="AP49">
        <v>2.2505361551338487</v>
      </c>
      <c r="AQ49">
        <v>0</v>
      </c>
      <c r="AR49">
        <v>21.820499999999988</v>
      </c>
      <c r="AS49">
        <v>6.498800000000001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750.07657406590829</v>
      </c>
      <c r="DN49">
        <v>-16.069676895140088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254.80221133004926</v>
      </c>
      <c r="L50">
        <v>6.6722288225479671</v>
      </c>
      <c r="M50">
        <v>63.770966655439551</v>
      </c>
      <c r="N50">
        <v>25.726721311475412</v>
      </c>
      <c r="O50">
        <v>93.766952167056331</v>
      </c>
      <c r="P50">
        <v>20.452095808383234</v>
      </c>
      <c r="Q50">
        <v>8.7801049475262367</v>
      </c>
      <c r="R50">
        <v>11.052810707803992</v>
      </c>
      <c r="S50">
        <v>11.594519733185102</v>
      </c>
      <c r="T50">
        <v>0</v>
      </c>
      <c r="U50">
        <v>62.105413984461713</v>
      </c>
      <c r="V50">
        <v>6.2586000000000004</v>
      </c>
      <c r="W50">
        <v>19.734337850467288</v>
      </c>
      <c r="X50">
        <v>21.598197680412373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7.2375939999999996</v>
      </c>
      <c r="AF50">
        <v>6.1515000000000013</v>
      </c>
      <c r="AG50">
        <v>13.770279360000002</v>
      </c>
      <c r="AH50">
        <v>8.7343199999999985</v>
      </c>
      <c r="AI50">
        <v>0</v>
      </c>
      <c r="AJ50">
        <v>0</v>
      </c>
      <c r="AK50">
        <v>11.538180000000002</v>
      </c>
      <c r="AL50">
        <v>52.88089999999999</v>
      </c>
      <c r="AM50">
        <v>0</v>
      </c>
      <c r="AN50">
        <v>0</v>
      </c>
      <c r="AO50">
        <v>1.4849351999999998</v>
      </c>
      <c r="AP50">
        <v>2.2505361551338487</v>
      </c>
      <c r="AQ50">
        <v>0</v>
      </c>
      <c r="AR50">
        <v>3.8791999999999995</v>
      </c>
      <c r="AS50">
        <v>6.498800000000001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759.996534133625</v>
      </c>
      <c r="DN50">
        <v>-39.255128419682698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254.80221133004926</v>
      </c>
      <c r="L51">
        <v>8.0046300418484559</v>
      </c>
      <c r="M51">
        <v>63.770966655439551</v>
      </c>
      <c r="N51">
        <v>25.726721311475412</v>
      </c>
      <c r="O51">
        <v>93.766952167056331</v>
      </c>
      <c r="P51">
        <v>20.452095808383234</v>
      </c>
      <c r="Q51">
        <v>8.7801049475262367</v>
      </c>
      <c r="R51">
        <v>11.052810707803992</v>
      </c>
      <c r="S51">
        <v>11.594519733185102</v>
      </c>
      <c r="T51">
        <v>0</v>
      </c>
      <c r="U51">
        <v>62.105413984461713</v>
      </c>
      <c r="V51">
        <v>6.2586000000000004</v>
      </c>
      <c r="W51">
        <v>19.734337850467288</v>
      </c>
      <c r="X51">
        <v>21.598197680412373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7.2375939999999996</v>
      </c>
      <c r="AF51">
        <v>6.1515000000000013</v>
      </c>
      <c r="AG51">
        <v>13.770279360000002</v>
      </c>
      <c r="AH51">
        <v>8.7343199999999985</v>
      </c>
      <c r="AI51">
        <v>0</v>
      </c>
      <c r="AJ51">
        <v>0</v>
      </c>
      <c r="AK51">
        <v>11.538180000000002</v>
      </c>
      <c r="AL51">
        <v>18.204900000000002</v>
      </c>
      <c r="AM51">
        <v>0</v>
      </c>
      <c r="AN51">
        <v>0</v>
      </c>
      <c r="AO51">
        <v>1.4849351999999998</v>
      </c>
      <c r="AP51">
        <v>5.3450233684428916</v>
      </c>
      <c r="AQ51">
        <v>0</v>
      </c>
      <c r="AR51">
        <v>3.8791999999999995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728.70711871329911</v>
      </c>
      <c r="DN51">
        <v>-40.282624566747408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254.80221133004926</v>
      </c>
      <c r="L52">
        <v>8.0046300418484559</v>
      </c>
      <c r="M52">
        <v>63.770966655439551</v>
      </c>
      <c r="N52">
        <v>25.726721311475412</v>
      </c>
      <c r="O52">
        <v>93.766952167056331</v>
      </c>
      <c r="P52">
        <v>20.452095808383234</v>
      </c>
      <c r="Q52">
        <v>8.7801049475262367</v>
      </c>
      <c r="R52">
        <v>11.052810707803992</v>
      </c>
      <c r="S52">
        <v>11.594519733185102</v>
      </c>
      <c r="T52">
        <v>0</v>
      </c>
      <c r="U52">
        <v>62.105413984461713</v>
      </c>
      <c r="V52">
        <v>6.2586000000000004</v>
      </c>
      <c r="W52">
        <v>19.734337850467288</v>
      </c>
      <c r="X52">
        <v>21.598197680412373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7.2375939999999996</v>
      </c>
      <c r="AF52">
        <v>6.1515000000000013</v>
      </c>
      <c r="AG52">
        <v>13.770279360000002</v>
      </c>
      <c r="AH52">
        <v>8.7343199999999985</v>
      </c>
      <c r="AI52">
        <v>0</v>
      </c>
      <c r="AJ52">
        <v>0</v>
      </c>
      <c r="AK52">
        <v>11.538180000000002</v>
      </c>
      <c r="AL52">
        <v>18.204900000000002</v>
      </c>
      <c r="AM52">
        <v>0</v>
      </c>
      <c r="AN52">
        <v>0</v>
      </c>
      <c r="AO52">
        <v>1.4849351999999998</v>
      </c>
      <c r="AP52">
        <v>5.3450233684428916</v>
      </c>
      <c r="AQ52">
        <v>0</v>
      </c>
      <c r="AR52">
        <v>3.8791999999999995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728.70711871329911</v>
      </c>
      <c r="DN52">
        <v>-40.282624566747408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254.80221133004926</v>
      </c>
      <c r="L53">
        <v>8.0046300418484559</v>
      </c>
      <c r="M53">
        <v>63.770966655439551</v>
      </c>
      <c r="N53">
        <v>25.726721311475412</v>
      </c>
      <c r="O53">
        <v>93.766952167056331</v>
      </c>
      <c r="P53">
        <v>20.452095808383234</v>
      </c>
      <c r="Q53">
        <v>8.7801049475262367</v>
      </c>
      <c r="R53">
        <v>11.052810707803992</v>
      </c>
      <c r="S53">
        <v>11.594519733185102</v>
      </c>
      <c r="T53">
        <v>0</v>
      </c>
      <c r="U53">
        <v>62.105413984461713</v>
      </c>
      <c r="V53">
        <v>6.2586000000000004</v>
      </c>
      <c r="W53">
        <v>19.734337850467288</v>
      </c>
      <c r="X53">
        <v>21.598197680412373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7.2375939999999996</v>
      </c>
      <c r="AF53">
        <v>6.1515000000000013</v>
      </c>
      <c r="AG53">
        <v>13.770279360000002</v>
      </c>
      <c r="AH53">
        <v>8.7343199999999985</v>
      </c>
      <c r="AI53">
        <v>0</v>
      </c>
      <c r="AJ53">
        <v>0</v>
      </c>
      <c r="AK53">
        <v>11.538180000000002</v>
      </c>
      <c r="AL53">
        <v>18.204900000000002</v>
      </c>
      <c r="AM53">
        <v>0</v>
      </c>
      <c r="AN53">
        <v>0</v>
      </c>
      <c r="AO53">
        <v>1.4849351999999998</v>
      </c>
      <c r="AP53">
        <v>5.3450233684428916</v>
      </c>
      <c r="AQ53">
        <v>0</v>
      </c>
      <c r="AR53">
        <v>3.8791999999999995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728.70711871329911</v>
      </c>
      <c r="DN53">
        <v>-40.282624566747408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254.80221133004926</v>
      </c>
      <c r="L54">
        <v>8.0046300418484559</v>
      </c>
      <c r="M54">
        <v>63.770966655439551</v>
      </c>
      <c r="N54">
        <v>25.726721311475412</v>
      </c>
      <c r="O54">
        <v>93.766952167056331</v>
      </c>
      <c r="P54">
        <v>20.452095808383234</v>
      </c>
      <c r="Q54">
        <v>8.7801049475262367</v>
      </c>
      <c r="R54">
        <v>11.052810707803992</v>
      </c>
      <c r="S54">
        <v>11.594519733185102</v>
      </c>
      <c r="T54">
        <v>0</v>
      </c>
      <c r="U54">
        <v>62.105413984461713</v>
      </c>
      <c r="V54">
        <v>6.2586000000000004</v>
      </c>
      <c r="W54">
        <v>19.734337850467288</v>
      </c>
      <c r="X54">
        <v>21.598197680412373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7.2375939999999996</v>
      </c>
      <c r="AF54">
        <v>6.1515000000000013</v>
      </c>
      <c r="AG54">
        <v>13.770279360000002</v>
      </c>
      <c r="AH54">
        <v>8.7343199999999985</v>
      </c>
      <c r="AI54">
        <v>0</v>
      </c>
      <c r="AJ54">
        <v>0</v>
      </c>
      <c r="AK54">
        <v>11.538180000000002</v>
      </c>
      <c r="AL54">
        <v>18.204900000000002</v>
      </c>
      <c r="AM54">
        <v>0</v>
      </c>
      <c r="AN54">
        <v>0</v>
      </c>
      <c r="AO54">
        <v>1.4849351999999998</v>
      </c>
      <c r="AP54">
        <v>5.3450233684428916</v>
      </c>
      <c r="AQ54">
        <v>0</v>
      </c>
      <c r="AR54">
        <v>14.546999999999997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739.03568284898756</v>
      </c>
      <c r="DN54">
        <v>-39.943388702435811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254.80221133004926</v>
      </c>
      <c r="L55">
        <v>8.0046300418484559</v>
      </c>
      <c r="M55">
        <v>63.770966655439551</v>
      </c>
      <c r="N55">
        <v>25.726721311475412</v>
      </c>
      <c r="O55">
        <v>93.766952167056331</v>
      </c>
      <c r="P55">
        <v>20.452095808383234</v>
      </c>
      <c r="Q55">
        <v>8.7801049475262367</v>
      </c>
      <c r="R55">
        <v>11.052810707803992</v>
      </c>
      <c r="S55">
        <v>11.594519733185102</v>
      </c>
      <c r="T55">
        <v>0</v>
      </c>
      <c r="U55">
        <v>62.105413984461713</v>
      </c>
      <c r="V55">
        <v>6.2586000000000004</v>
      </c>
      <c r="W55">
        <v>19.734337850467288</v>
      </c>
      <c r="X55">
        <v>21.598197680412373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7.2375939999999996</v>
      </c>
      <c r="AF55">
        <v>6.1515000000000013</v>
      </c>
      <c r="AG55">
        <v>13.770279360000002</v>
      </c>
      <c r="AH55">
        <v>8.7343199999999985</v>
      </c>
      <c r="AI55">
        <v>0</v>
      </c>
      <c r="AJ55">
        <v>0</v>
      </c>
      <c r="AK55">
        <v>11.538180000000002</v>
      </c>
      <c r="AL55">
        <v>18.204900000000002</v>
      </c>
      <c r="AM55">
        <v>0</v>
      </c>
      <c r="AN55">
        <v>0</v>
      </c>
      <c r="AO55">
        <v>1.4849351999999998</v>
      </c>
      <c r="AP55">
        <v>2.8131701939173115</v>
      </c>
      <c r="AQ55">
        <v>0</v>
      </c>
      <c r="AR55">
        <v>21.820499999999988</v>
      </c>
      <c r="AS55">
        <v>5.9079999999999995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745.05672506252347</v>
      </c>
      <c r="DN55">
        <v>-39.745784090497224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254.80221133004926</v>
      </c>
      <c r="L56">
        <v>8.0046300418484559</v>
      </c>
      <c r="M56">
        <v>63.770966655439551</v>
      </c>
      <c r="N56">
        <v>25.726721311475412</v>
      </c>
      <c r="O56">
        <v>93.766952167056331</v>
      </c>
      <c r="P56">
        <v>20.452095808383234</v>
      </c>
      <c r="Q56">
        <v>8.7801049475262367</v>
      </c>
      <c r="R56">
        <v>11.052810707803992</v>
      </c>
      <c r="S56">
        <v>11.594519733185102</v>
      </c>
      <c r="T56">
        <v>0</v>
      </c>
      <c r="U56">
        <v>62.105413984461713</v>
      </c>
      <c r="V56">
        <v>6.2586000000000004</v>
      </c>
      <c r="W56">
        <v>19.734337850467288</v>
      </c>
      <c r="X56">
        <v>21.598197680412373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7.2375939999999996</v>
      </c>
      <c r="AF56">
        <v>6.1515000000000013</v>
      </c>
      <c r="AG56">
        <v>13.770279360000002</v>
      </c>
      <c r="AH56">
        <v>8.7343199999999985</v>
      </c>
      <c r="AI56">
        <v>0</v>
      </c>
      <c r="AJ56">
        <v>0</v>
      </c>
      <c r="AK56">
        <v>11.538180000000002</v>
      </c>
      <c r="AL56">
        <v>18.204900000000002</v>
      </c>
      <c r="AM56">
        <v>0</v>
      </c>
      <c r="AN56">
        <v>0</v>
      </c>
      <c r="AO56">
        <v>1.4849351999999998</v>
      </c>
      <c r="AP56">
        <v>2.8131701939173115</v>
      </c>
      <c r="AQ56">
        <v>0</v>
      </c>
      <c r="AR56">
        <v>21.820499999999988</v>
      </c>
      <c r="AS56">
        <v>5.9079999999999995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745.05672506252347</v>
      </c>
      <c r="DN56">
        <v>-39.745784090497224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254.80221133004926</v>
      </c>
      <c r="L57">
        <v>8.0046300418484559</v>
      </c>
      <c r="M57">
        <v>63.770966655439551</v>
      </c>
      <c r="N57">
        <v>25.726721311475412</v>
      </c>
      <c r="O57">
        <v>93.766952167056331</v>
      </c>
      <c r="P57">
        <v>20.452095808383234</v>
      </c>
      <c r="Q57">
        <v>8.7801049475262367</v>
      </c>
      <c r="R57">
        <v>11.052810707803992</v>
      </c>
      <c r="S57">
        <v>11.594519733185102</v>
      </c>
      <c r="T57">
        <v>0</v>
      </c>
      <c r="U57">
        <v>62.105413984461713</v>
      </c>
      <c r="V57">
        <v>6.2586000000000004</v>
      </c>
      <c r="W57">
        <v>19.734337850467288</v>
      </c>
      <c r="X57">
        <v>21.598197680412373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7.2375939999999996</v>
      </c>
      <c r="AF57">
        <v>6.1515000000000013</v>
      </c>
      <c r="AG57">
        <v>13.770279360000002</v>
      </c>
      <c r="AH57">
        <v>8.7343199999999985</v>
      </c>
      <c r="AI57">
        <v>0</v>
      </c>
      <c r="AJ57">
        <v>0</v>
      </c>
      <c r="AK57">
        <v>11.538180000000002</v>
      </c>
      <c r="AL57">
        <v>18.204900000000002</v>
      </c>
      <c r="AM57">
        <v>0</v>
      </c>
      <c r="AN57">
        <v>0</v>
      </c>
      <c r="AO57">
        <v>1.4849351999999998</v>
      </c>
      <c r="AP57">
        <v>2.8131701939173115</v>
      </c>
      <c r="AQ57">
        <v>0</v>
      </c>
      <c r="AR57">
        <v>5.8187999999999986</v>
      </c>
      <c r="AS57">
        <v>5.9079999999999995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729.56387929821187</v>
      </c>
      <c r="DN57">
        <v>-40.254638326185628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254.80221133004926</v>
      </c>
      <c r="L58">
        <v>8.0046300418484559</v>
      </c>
      <c r="M58">
        <v>63.770966655439551</v>
      </c>
      <c r="N58">
        <v>25.726721311475412</v>
      </c>
      <c r="O58">
        <v>93.766952167056331</v>
      </c>
      <c r="P58">
        <v>20.452095808383234</v>
      </c>
      <c r="Q58">
        <v>8.7801049475262367</v>
      </c>
      <c r="R58">
        <v>11.052810707803992</v>
      </c>
      <c r="S58">
        <v>11.594519733185102</v>
      </c>
      <c r="T58">
        <v>0</v>
      </c>
      <c r="U58">
        <v>62.105413984461713</v>
      </c>
      <c r="V58">
        <v>6.2586000000000004</v>
      </c>
      <c r="W58">
        <v>19.734337850467288</v>
      </c>
      <c r="X58">
        <v>21.598197680412373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7.2375939999999996</v>
      </c>
      <c r="AF58">
        <v>6.1515000000000013</v>
      </c>
      <c r="AG58">
        <v>13.770279360000002</v>
      </c>
      <c r="AH58">
        <v>8.7343199999999985</v>
      </c>
      <c r="AI58">
        <v>0</v>
      </c>
      <c r="AJ58">
        <v>0</v>
      </c>
      <c r="AK58">
        <v>11.538180000000002</v>
      </c>
      <c r="AL58">
        <v>18.204900000000002</v>
      </c>
      <c r="AM58">
        <v>0</v>
      </c>
      <c r="AN58">
        <v>0</v>
      </c>
      <c r="AO58">
        <v>1.4849351999999998</v>
      </c>
      <c r="AP58">
        <v>2.8131701939173115</v>
      </c>
      <c r="AQ58">
        <v>0</v>
      </c>
      <c r="AR58">
        <v>5.8187999999999986</v>
      </c>
      <c r="AS58">
        <v>5.9079999999999995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729.56387929821187</v>
      </c>
      <c r="DN58">
        <v>-40.254638326185628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254.80221133004926</v>
      </c>
      <c r="L59">
        <v>8.0046300418484559</v>
      </c>
      <c r="M59">
        <v>63.770966655439551</v>
      </c>
      <c r="N59">
        <v>25.726721311475412</v>
      </c>
      <c r="O59">
        <v>93.766952167056331</v>
      </c>
      <c r="P59">
        <v>20.452095808383234</v>
      </c>
      <c r="Q59">
        <v>8.7801049475262367</v>
      </c>
      <c r="R59">
        <v>11.052810707803992</v>
      </c>
      <c r="S59">
        <v>11.594519733185102</v>
      </c>
      <c r="T59">
        <v>0</v>
      </c>
      <c r="U59">
        <v>62.105413984461713</v>
      </c>
      <c r="V59">
        <v>6.2586000000000004</v>
      </c>
      <c r="W59">
        <v>19.734337850467288</v>
      </c>
      <c r="X59">
        <v>21.598197680412373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7.2375939999999996</v>
      </c>
      <c r="AF59">
        <v>6.1515000000000013</v>
      </c>
      <c r="AG59">
        <v>13.770279360000002</v>
      </c>
      <c r="AH59">
        <v>8.7343199999999985</v>
      </c>
      <c r="AI59">
        <v>0</v>
      </c>
      <c r="AJ59">
        <v>0</v>
      </c>
      <c r="AK59">
        <v>11.538180000000002</v>
      </c>
      <c r="AL59">
        <v>18.204900000000002</v>
      </c>
      <c r="AM59">
        <v>0</v>
      </c>
      <c r="AN59">
        <v>0</v>
      </c>
      <c r="AO59">
        <v>1.4849351999999998</v>
      </c>
      <c r="AP59">
        <v>2.8131701939173115</v>
      </c>
      <c r="AQ59">
        <v>0</v>
      </c>
      <c r="AR59">
        <v>3.8791999999999995</v>
      </c>
      <c r="AS59">
        <v>5.9079999999999995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727.68595822683506</v>
      </c>
      <c r="DN59">
        <v>-40.316317254808808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254.80221133004926</v>
      </c>
      <c r="L60">
        <v>8.0046300418484559</v>
      </c>
      <c r="M60">
        <v>63.770966655439551</v>
      </c>
      <c r="N60">
        <v>25.726721311475412</v>
      </c>
      <c r="O60">
        <v>93.766952167056331</v>
      </c>
      <c r="P60">
        <v>20.452095808383234</v>
      </c>
      <c r="Q60">
        <v>8.7801049475262367</v>
      </c>
      <c r="R60">
        <v>11.052810707803992</v>
      </c>
      <c r="S60">
        <v>11.594519733185102</v>
      </c>
      <c r="T60">
        <v>0</v>
      </c>
      <c r="U60">
        <v>62.105413984461713</v>
      </c>
      <c r="V60">
        <v>6.2586000000000004</v>
      </c>
      <c r="W60">
        <v>19.734337850467288</v>
      </c>
      <c r="X60">
        <v>21.598197680412373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7.2375939999999996</v>
      </c>
      <c r="AF60">
        <v>6.1515000000000013</v>
      </c>
      <c r="AG60">
        <v>13.770279360000002</v>
      </c>
      <c r="AH60">
        <v>8.7343199999999985</v>
      </c>
      <c r="AI60">
        <v>0</v>
      </c>
      <c r="AJ60">
        <v>0</v>
      </c>
      <c r="AK60">
        <v>11.538180000000002</v>
      </c>
      <c r="AL60">
        <v>18.204900000000002</v>
      </c>
      <c r="AM60">
        <v>0</v>
      </c>
      <c r="AN60">
        <v>0</v>
      </c>
      <c r="AO60">
        <v>1.4849351999999998</v>
      </c>
      <c r="AP60">
        <v>2.8131701939173115</v>
      </c>
      <c r="AQ60">
        <v>0</v>
      </c>
      <c r="AR60">
        <v>3.8791999999999995</v>
      </c>
      <c r="AS60">
        <v>5.9079999999999995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727.68595822683506</v>
      </c>
      <c r="DN60">
        <v>-40.316317254808808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254.80221133004926</v>
      </c>
      <c r="L61">
        <v>8.0046300418484559</v>
      </c>
      <c r="M61">
        <v>63.770966655439551</v>
      </c>
      <c r="N61">
        <v>25.726721311475412</v>
      </c>
      <c r="O61">
        <v>93.766952167056331</v>
      </c>
      <c r="P61">
        <v>20.452095808383234</v>
      </c>
      <c r="Q61">
        <v>8.7801049475262367</v>
      </c>
      <c r="R61">
        <v>11.052810707803992</v>
      </c>
      <c r="S61">
        <v>11.594519733185102</v>
      </c>
      <c r="T61">
        <v>0</v>
      </c>
      <c r="U61">
        <v>62.105413984461713</v>
      </c>
      <c r="V61">
        <v>6.2586000000000004</v>
      </c>
      <c r="W61">
        <v>19.734337850467288</v>
      </c>
      <c r="X61">
        <v>21.598197680412373</v>
      </c>
      <c r="Y61">
        <v>0</v>
      </c>
      <c r="Z61">
        <v>2.8638167999999999</v>
      </c>
      <c r="AA61">
        <v>0</v>
      </c>
      <c r="AB61">
        <v>0</v>
      </c>
      <c r="AC61">
        <v>0</v>
      </c>
      <c r="AD61">
        <v>0</v>
      </c>
      <c r="AE61">
        <v>7.2375939999999996</v>
      </c>
      <c r="AF61">
        <v>6.1515000000000013</v>
      </c>
      <c r="AG61">
        <v>13.770279360000002</v>
      </c>
      <c r="AH61">
        <v>8.7343199999999985</v>
      </c>
      <c r="AI61">
        <v>0</v>
      </c>
      <c r="AJ61">
        <v>0</v>
      </c>
      <c r="AK61">
        <v>11.538180000000002</v>
      </c>
      <c r="AL61">
        <v>18.204900000000002</v>
      </c>
      <c r="AM61">
        <v>0</v>
      </c>
      <c r="AN61">
        <v>0</v>
      </c>
      <c r="AO61">
        <v>1.4849351999999998</v>
      </c>
      <c r="AP61">
        <v>2.8131701939173115</v>
      </c>
      <c r="AQ61">
        <v>0</v>
      </c>
      <c r="AR61">
        <v>3.8791999999999995</v>
      </c>
      <c r="AS61">
        <v>5.9079999999999995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730.45870584583497</v>
      </c>
      <c r="DN61">
        <v>-40.2252480738088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254.80221133004926</v>
      </c>
      <c r="L62">
        <v>8.0046300418484559</v>
      </c>
      <c r="M62">
        <v>63.770966655439551</v>
      </c>
      <c r="N62">
        <v>25.726721311475412</v>
      </c>
      <c r="O62">
        <v>93.766952167056331</v>
      </c>
      <c r="P62">
        <v>20.452095808383234</v>
      </c>
      <c r="Q62">
        <v>8.7801049475262367</v>
      </c>
      <c r="R62">
        <v>11.052810707803992</v>
      </c>
      <c r="S62">
        <v>11.594519733185102</v>
      </c>
      <c r="T62">
        <v>0</v>
      </c>
      <c r="U62">
        <v>62.105413984461713</v>
      </c>
      <c r="V62">
        <v>6.2586000000000004</v>
      </c>
      <c r="W62">
        <v>19.734337850467288</v>
      </c>
      <c r="X62">
        <v>21.598197680412373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7.2375939999999996</v>
      </c>
      <c r="AF62">
        <v>6.1515000000000013</v>
      </c>
      <c r="AG62">
        <v>13.770279360000002</v>
      </c>
      <c r="AH62">
        <v>8.7343199999999985</v>
      </c>
      <c r="AI62">
        <v>0</v>
      </c>
      <c r="AJ62">
        <v>0</v>
      </c>
      <c r="AK62">
        <v>11.538180000000002</v>
      </c>
      <c r="AL62">
        <v>9.9693499999999986</v>
      </c>
      <c r="AM62">
        <v>0</v>
      </c>
      <c r="AN62">
        <v>0</v>
      </c>
      <c r="AO62">
        <v>1.4849351999999998</v>
      </c>
      <c r="AP62">
        <v>2.8131701939173115</v>
      </c>
      <c r="AQ62">
        <v>0</v>
      </c>
      <c r="AR62">
        <v>3.8791999999999995</v>
      </c>
      <c r="AS62">
        <v>5.9079999999999995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722.48504693266807</v>
      </c>
      <c r="DN62">
        <v>-40.487139160641846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254.80221133004926</v>
      </c>
      <c r="L63">
        <v>8.0046300418484559</v>
      </c>
      <c r="M63">
        <v>63.770966655439551</v>
      </c>
      <c r="N63">
        <v>25.726721311475412</v>
      </c>
      <c r="O63">
        <v>93.766952167056331</v>
      </c>
      <c r="P63">
        <v>28.75809628297818</v>
      </c>
      <c r="Q63">
        <v>8.7801049475262367</v>
      </c>
      <c r="R63">
        <v>11.052810707803992</v>
      </c>
      <c r="S63">
        <v>11.594519733185102</v>
      </c>
      <c r="T63">
        <v>0</v>
      </c>
      <c r="U63">
        <v>62.105413984461713</v>
      </c>
      <c r="V63">
        <v>6.2586000000000004</v>
      </c>
      <c r="W63">
        <v>19.734337850467288</v>
      </c>
      <c r="X63">
        <v>21.598197680412373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7.2375939999999996</v>
      </c>
      <c r="AF63">
        <v>6.1515000000000013</v>
      </c>
      <c r="AG63">
        <v>13.770279360000002</v>
      </c>
      <c r="AH63">
        <v>8.7343199999999985</v>
      </c>
      <c r="AI63">
        <v>0</v>
      </c>
      <c r="AJ63">
        <v>0</v>
      </c>
      <c r="AK63">
        <v>11.538180000000002</v>
      </c>
      <c r="AL63">
        <v>9.9693499999999986</v>
      </c>
      <c r="AM63">
        <v>0</v>
      </c>
      <c r="AN63">
        <v>0</v>
      </c>
      <c r="AO63">
        <v>1.4849351999999998</v>
      </c>
      <c r="AP63">
        <v>2.8131701939173115</v>
      </c>
      <c r="AQ63">
        <v>10.786490000000001</v>
      </c>
      <c r="AR63">
        <v>8.7281999999999975</v>
      </c>
      <c r="AS63">
        <v>5.9079999999999995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748.76160905035647</v>
      </c>
      <c r="DN63">
        <v>-42.822210803735331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254.80221133004926</v>
      </c>
      <c r="L64">
        <v>8.0046300418484559</v>
      </c>
      <c r="M64">
        <v>63.770966655439551</v>
      </c>
      <c r="N64">
        <v>25.726721311475412</v>
      </c>
      <c r="O64">
        <v>93.766952167056331</v>
      </c>
      <c r="P64">
        <v>40.873310323885811</v>
      </c>
      <c r="Q64">
        <v>8.7801049475262367</v>
      </c>
      <c r="R64">
        <v>11.052810707803992</v>
      </c>
      <c r="S64">
        <v>11.594519733185102</v>
      </c>
      <c r="T64">
        <v>0</v>
      </c>
      <c r="U64">
        <v>62.105413984461713</v>
      </c>
      <c r="V64">
        <v>6.2586000000000004</v>
      </c>
      <c r="W64">
        <v>19.734337850467288</v>
      </c>
      <c r="X64">
        <v>21.598197680412373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7.2375939999999996</v>
      </c>
      <c r="AF64">
        <v>6.1515000000000013</v>
      </c>
      <c r="AG64">
        <v>13.770279360000002</v>
      </c>
      <c r="AH64">
        <v>8.7343199999999985</v>
      </c>
      <c r="AI64">
        <v>0</v>
      </c>
      <c r="AJ64">
        <v>0</v>
      </c>
      <c r="AK64">
        <v>11.538180000000002</v>
      </c>
      <c r="AL64">
        <v>9.9693499999999986</v>
      </c>
      <c r="AM64">
        <v>0</v>
      </c>
      <c r="AN64">
        <v>0</v>
      </c>
      <c r="AO64">
        <v>1.4849351999999998</v>
      </c>
      <c r="AP64">
        <v>2.8131701939173115</v>
      </c>
      <c r="AQ64">
        <v>10.786490000000001</v>
      </c>
      <c r="AR64">
        <v>8.7281999999999975</v>
      </c>
      <c r="AS64">
        <v>5.9079999999999995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770.30160905035655</v>
      </c>
      <c r="DN64">
        <v>-52.246996762827706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254.80221133004926</v>
      </c>
      <c r="L65">
        <v>8.0046300418484559</v>
      </c>
      <c r="M65">
        <v>63.770966655439551</v>
      </c>
      <c r="N65">
        <v>25.726721311475412</v>
      </c>
      <c r="O65">
        <v>93.766952167056331</v>
      </c>
      <c r="P65">
        <v>46.991757118194947</v>
      </c>
      <c r="Q65">
        <v>8.7801049475262367</v>
      </c>
      <c r="R65">
        <v>11.052810707803992</v>
      </c>
      <c r="S65">
        <v>11.594519733185102</v>
      </c>
      <c r="T65">
        <v>0</v>
      </c>
      <c r="U65">
        <v>62.105413984461713</v>
      </c>
      <c r="V65">
        <v>6.2586000000000004</v>
      </c>
      <c r="W65">
        <v>19.734337850467288</v>
      </c>
      <c r="X65">
        <v>21.598197680412373</v>
      </c>
      <c r="Y65">
        <v>0</v>
      </c>
      <c r="Z65">
        <v>2.8638167999999999</v>
      </c>
      <c r="AA65">
        <v>0</v>
      </c>
      <c r="AB65">
        <v>0</v>
      </c>
      <c r="AC65">
        <v>0</v>
      </c>
      <c r="AD65">
        <v>0</v>
      </c>
      <c r="AE65">
        <v>7.2375939999999996</v>
      </c>
      <c r="AF65">
        <v>6.1515000000000013</v>
      </c>
      <c r="AG65">
        <v>13.770279360000002</v>
      </c>
      <c r="AH65">
        <v>8.7343199999999985</v>
      </c>
      <c r="AI65">
        <v>0</v>
      </c>
      <c r="AJ65">
        <v>0</v>
      </c>
      <c r="AK65">
        <v>11.538180000000002</v>
      </c>
      <c r="AL65">
        <v>9.9693499999999986</v>
      </c>
      <c r="AM65">
        <v>1.0619155999999998</v>
      </c>
      <c r="AN65">
        <v>0</v>
      </c>
      <c r="AO65">
        <v>1.4849351999999998</v>
      </c>
      <c r="AP65">
        <v>2.8131701939173115</v>
      </c>
      <c r="AQ65">
        <v>21.572980000000001</v>
      </c>
      <c r="AR65">
        <v>11.637599999999997</v>
      </c>
      <c r="AS65">
        <v>5.9079999999999995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798.98011654467768</v>
      </c>
      <c r="DN65">
        <v>-60.049251862839625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254.80221133004926</v>
      </c>
      <c r="L66">
        <v>8.0046300418484559</v>
      </c>
      <c r="M66">
        <v>63.770966655439551</v>
      </c>
      <c r="N66">
        <v>25.726721311475412</v>
      </c>
      <c r="O66">
        <v>93.766952167056331</v>
      </c>
      <c r="P66">
        <v>49.995860887691443</v>
      </c>
      <c r="Q66">
        <v>8.7801049475262367</v>
      </c>
      <c r="R66">
        <v>11.052810707803992</v>
      </c>
      <c r="S66">
        <v>11.594519733185102</v>
      </c>
      <c r="T66">
        <v>0</v>
      </c>
      <c r="U66">
        <v>62.105413984461713</v>
      </c>
      <c r="V66">
        <v>6.2586000000000004</v>
      </c>
      <c r="W66">
        <v>19.734337850467288</v>
      </c>
      <c r="X66">
        <v>21.598197680412373</v>
      </c>
      <c r="Y66">
        <v>0</v>
      </c>
      <c r="Z66">
        <v>2.8638167999999999</v>
      </c>
      <c r="AA66">
        <v>0</v>
      </c>
      <c r="AB66">
        <v>0</v>
      </c>
      <c r="AC66">
        <v>0</v>
      </c>
      <c r="AD66">
        <v>0</v>
      </c>
      <c r="AE66">
        <v>7.2375939999999996</v>
      </c>
      <c r="AF66">
        <v>6.1515000000000013</v>
      </c>
      <c r="AG66">
        <v>13.770279360000002</v>
      </c>
      <c r="AH66">
        <v>8.7343199999999985</v>
      </c>
      <c r="AI66">
        <v>0</v>
      </c>
      <c r="AJ66">
        <v>0</v>
      </c>
      <c r="AK66">
        <v>11.538180000000002</v>
      </c>
      <c r="AL66">
        <v>9.9693499999999986</v>
      </c>
      <c r="AM66">
        <v>2.3181839999999996</v>
      </c>
      <c r="AN66">
        <v>0</v>
      </c>
      <c r="AO66">
        <v>1.4849351999999998</v>
      </c>
      <c r="AP66">
        <v>2.8131701939173115</v>
      </c>
      <c r="AQ66">
        <v>21.572980000000001</v>
      </c>
      <c r="AR66">
        <v>11.637599999999997</v>
      </c>
      <c r="AS66">
        <v>5.9079999999999995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808.46643545690574</v>
      </c>
      <c r="DN66">
        <v>-65.275198605571177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254.80221133004926</v>
      </c>
      <c r="L67">
        <v>8.0046300418484559</v>
      </c>
      <c r="M67">
        <v>63.770966655439551</v>
      </c>
      <c r="N67">
        <v>25.726721311475412</v>
      </c>
      <c r="O67">
        <v>93.766952167056331</v>
      </c>
      <c r="P67">
        <v>49.995860887691443</v>
      </c>
      <c r="Q67">
        <v>8.7801049475262367</v>
      </c>
      <c r="R67">
        <v>11.052810707803992</v>
      </c>
      <c r="S67">
        <v>11.594519733185102</v>
      </c>
      <c r="T67">
        <v>0</v>
      </c>
      <c r="U67">
        <v>62.105413984461713</v>
      </c>
      <c r="V67">
        <v>6.2586000000000004</v>
      </c>
      <c r="W67">
        <v>19.734337850467288</v>
      </c>
      <c r="X67">
        <v>21.598197680412373</v>
      </c>
      <c r="Y67">
        <v>0</v>
      </c>
      <c r="Z67">
        <v>0</v>
      </c>
      <c r="AA67">
        <v>0</v>
      </c>
      <c r="AB67">
        <v>5.2686000000000002</v>
      </c>
      <c r="AC67">
        <v>0</v>
      </c>
      <c r="AD67">
        <v>4.0033799999999999</v>
      </c>
      <c r="AE67">
        <v>7.2375939999999996</v>
      </c>
      <c r="AF67">
        <v>6.1515000000000013</v>
      </c>
      <c r="AG67">
        <v>13.770279360000002</v>
      </c>
      <c r="AH67">
        <v>8.7343199999999985</v>
      </c>
      <c r="AI67">
        <v>0</v>
      </c>
      <c r="AJ67">
        <v>0</v>
      </c>
      <c r="AK67">
        <v>11.538180000000002</v>
      </c>
      <c r="AL67">
        <v>9.9693499999999986</v>
      </c>
      <c r="AM67">
        <v>2.3181839999999996</v>
      </c>
      <c r="AN67">
        <v>0</v>
      </c>
      <c r="AO67">
        <v>1.4849351999999998</v>
      </c>
      <c r="AP67">
        <v>5.3450233684428916</v>
      </c>
      <c r="AQ67">
        <v>32.359469999999995</v>
      </c>
      <c r="AR67">
        <v>11.637599999999997</v>
      </c>
      <c r="AS67">
        <v>6.498800000000001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828.13750313278138</v>
      </c>
      <c r="DN67">
        <v>-64.628959906921381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243.30662863141228</v>
      </c>
      <c r="L68">
        <v>8.0046300418484559</v>
      </c>
      <c r="M68">
        <v>63.770966655439551</v>
      </c>
      <c r="N68">
        <v>25.726721311475412</v>
      </c>
      <c r="O68">
        <v>93.766952167056331</v>
      </c>
      <c r="P68">
        <v>49.995860887691443</v>
      </c>
      <c r="Q68">
        <v>8.7801049475262367</v>
      </c>
      <c r="R68">
        <v>11.057339004739339</v>
      </c>
      <c r="S68">
        <v>11.594519733185102</v>
      </c>
      <c r="T68">
        <v>0</v>
      </c>
      <c r="U68">
        <v>62.105413984461713</v>
      </c>
      <c r="V68">
        <v>6.2592042884990242</v>
      </c>
      <c r="W68">
        <v>19.863166857012335</v>
      </c>
      <c r="X68">
        <v>21.595185696282289</v>
      </c>
      <c r="Y68">
        <v>0</v>
      </c>
      <c r="Z68">
        <v>0</v>
      </c>
      <c r="AA68">
        <v>0</v>
      </c>
      <c r="AB68">
        <v>5.2686000000000002</v>
      </c>
      <c r="AC68">
        <v>0</v>
      </c>
      <c r="AD68">
        <v>4.0033799999999999</v>
      </c>
      <c r="AE68">
        <v>7.2375939999999996</v>
      </c>
      <c r="AF68">
        <v>6.1515000000000013</v>
      </c>
      <c r="AG68">
        <v>13.770279360000002</v>
      </c>
      <c r="AH68">
        <v>8.7343199999999985</v>
      </c>
      <c r="AI68">
        <v>0</v>
      </c>
      <c r="AJ68">
        <v>0</v>
      </c>
      <c r="AK68">
        <v>11.538180000000002</v>
      </c>
      <c r="AL68">
        <v>9.9693499999999986</v>
      </c>
      <c r="AM68">
        <v>2.3181839999999996</v>
      </c>
      <c r="AN68">
        <v>0</v>
      </c>
      <c r="AO68">
        <v>1.4849351999999998</v>
      </c>
      <c r="AP68">
        <v>5.3450233684428916</v>
      </c>
      <c r="AQ68">
        <v>32.359469999999995</v>
      </c>
      <c r="AR68">
        <v>11.637599999999997</v>
      </c>
      <c r="AS68">
        <v>6.498800000000001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817.13426434632345</v>
      </c>
      <c r="DN68">
        <v>-64.990354211251116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254.80156235258542</v>
      </c>
      <c r="L69">
        <v>8.0046300418484559</v>
      </c>
      <c r="M69">
        <v>63.770966655439551</v>
      </c>
      <c r="N69">
        <v>25.726721311475412</v>
      </c>
      <c r="O69">
        <v>93.766952167056331</v>
      </c>
      <c r="P69">
        <v>51.17282738746006</v>
      </c>
      <c r="Q69">
        <v>8.7801049475262367</v>
      </c>
      <c r="R69">
        <v>11.057339004739339</v>
      </c>
      <c r="S69">
        <v>11.594519733185102</v>
      </c>
      <c r="T69">
        <v>0</v>
      </c>
      <c r="U69">
        <v>62.105413984461713</v>
      </c>
      <c r="V69">
        <v>6.2592042884990242</v>
      </c>
      <c r="W69">
        <v>19.863166857012335</v>
      </c>
      <c r="X69">
        <v>21.595185696282289</v>
      </c>
      <c r="Y69">
        <v>0</v>
      </c>
      <c r="Z69">
        <v>0</v>
      </c>
      <c r="AA69">
        <v>0</v>
      </c>
      <c r="AB69">
        <v>5.2686000000000002</v>
      </c>
      <c r="AC69">
        <v>0</v>
      </c>
      <c r="AD69">
        <v>4.0033799999999999</v>
      </c>
      <c r="AE69">
        <v>7.2375939999999996</v>
      </c>
      <c r="AF69">
        <v>6.1515000000000013</v>
      </c>
      <c r="AG69">
        <v>13.770279360000002</v>
      </c>
      <c r="AH69">
        <v>8.7343199999999985</v>
      </c>
      <c r="AI69">
        <v>0</v>
      </c>
      <c r="AJ69">
        <v>0</v>
      </c>
      <c r="AK69">
        <v>11.538180000000002</v>
      </c>
      <c r="AL69">
        <v>9.9693499999999986</v>
      </c>
      <c r="AM69">
        <v>2.3181839999999996</v>
      </c>
      <c r="AN69">
        <v>0</v>
      </c>
      <c r="AO69">
        <v>1.4849351999999998</v>
      </c>
      <c r="AP69">
        <v>5.3450233684428916</v>
      </c>
      <c r="AQ69">
        <v>32.359469999999995</v>
      </c>
      <c r="AR69">
        <v>11.637599999999997</v>
      </c>
      <c r="AS69">
        <v>5.9079999999999995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831.18164645854927</v>
      </c>
      <c r="DN69">
        <v>-66.956636102535043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254.80156235258542</v>
      </c>
      <c r="L70">
        <v>8.0046300418484559</v>
      </c>
      <c r="M70">
        <v>63.770966655439551</v>
      </c>
      <c r="N70">
        <v>25.726721311475412</v>
      </c>
      <c r="O70">
        <v>93.766952167056331</v>
      </c>
      <c r="P70">
        <v>53.985894126629439</v>
      </c>
      <c r="Q70">
        <v>8.7801049475262367</v>
      </c>
      <c r="R70">
        <v>11.057339004739339</v>
      </c>
      <c r="S70">
        <v>11.594519733185102</v>
      </c>
      <c r="T70">
        <v>0</v>
      </c>
      <c r="U70">
        <v>62.105413984461713</v>
      </c>
      <c r="V70">
        <v>6.2592042884990242</v>
      </c>
      <c r="W70">
        <v>19.863166857012335</v>
      </c>
      <c r="X70">
        <v>21.595185696282289</v>
      </c>
      <c r="Y70">
        <v>0</v>
      </c>
      <c r="Z70">
        <v>0</v>
      </c>
      <c r="AA70">
        <v>4.6082680231604121</v>
      </c>
      <c r="AB70">
        <v>5.2686000000000002</v>
      </c>
      <c r="AC70">
        <v>0</v>
      </c>
      <c r="AD70">
        <v>4.0033799999999999</v>
      </c>
      <c r="AE70">
        <v>7.2375939999999996</v>
      </c>
      <c r="AF70">
        <v>6.1515000000000013</v>
      </c>
      <c r="AG70">
        <v>13.770279360000002</v>
      </c>
      <c r="AH70">
        <v>8.7343199999999985</v>
      </c>
      <c r="AI70">
        <v>0</v>
      </c>
      <c r="AJ70">
        <v>0</v>
      </c>
      <c r="AK70">
        <v>11.538180000000002</v>
      </c>
      <c r="AL70">
        <v>9.9693499999999986</v>
      </c>
      <c r="AM70">
        <v>2.3181839999999996</v>
      </c>
      <c r="AN70">
        <v>0</v>
      </c>
      <c r="AO70">
        <v>1.4849351999999998</v>
      </c>
      <c r="AP70">
        <v>5.3450233684428916</v>
      </c>
      <c r="AQ70">
        <v>43.145960000000002</v>
      </c>
      <c r="AR70">
        <v>11.637599999999997</v>
      </c>
      <c r="AS70">
        <v>5.9079999999999995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855.12674652019291</v>
      </c>
      <c r="DN70">
        <v>-72.693911401848823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263.16691869069308</v>
      </c>
      <c r="L71">
        <v>8.0046300418484559</v>
      </c>
      <c r="M71">
        <v>63.770966655439551</v>
      </c>
      <c r="N71">
        <v>25.726721311475412</v>
      </c>
      <c r="O71">
        <v>93.766952167056331</v>
      </c>
      <c r="P71">
        <v>54.100529146068659</v>
      </c>
      <c r="Q71">
        <v>8.7801049475262367</v>
      </c>
      <c r="R71">
        <v>11.052810707803992</v>
      </c>
      <c r="S71">
        <v>11.594519733185102</v>
      </c>
      <c r="T71">
        <v>0</v>
      </c>
      <c r="U71">
        <v>62.105413984461713</v>
      </c>
      <c r="V71">
        <v>6.2520537153088629</v>
      </c>
      <c r="W71">
        <v>19.728020576131684</v>
      </c>
      <c r="X71">
        <v>21.598197680412373</v>
      </c>
      <c r="Y71">
        <v>0</v>
      </c>
      <c r="Z71">
        <v>0</v>
      </c>
      <c r="AA71">
        <v>5.8505571438617885</v>
      </c>
      <c r="AB71">
        <v>5.2686000000000002</v>
      </c>
      <c r="AC71">
        <v>0</v>
      </c>
      <c r="AD71">
        <v>4.0033799999999999</v>
      </c>
      <c r="AE71">
        <v>7.2375939999999996</v>
      </c>
      <c r="AF71">
        <v>6.1515000000000013</v>
      </c>
      <c r="AG71">
        <v>13.770279360000002</v>
      </c>
      <c r="AH71">
        <v>8.7343199999999985</v>
      </c>
      <c r="AI71">
        <v>0</v>
      </c>
      <c r="AJ71">
        <v>0</v>
      </c>
      <c r="AK71">
        <v>11.538180000000002</v>
      </c>
      <c r="AL71">
        <v>9.9693499999999986</v>
      </c>
      <c r="AM71">
        <v>2.3181839999999996</v>
      </c>
      <c r="AN71">
        <v>0</v>
      </c>
      <c r="AO71">
        <v>1.4849351999999998</v>
      </c>
      <c r="AP71">
        <v>2.9256970016740036</v>
      </c>
      <c r="AQ71">
        <v>43.145960000000002</v>
      </c>
      <c r="AR71">
        <v>7.2734999999999985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858.11203048953064</v>
      </c>
      <c r="DN71">
        <v>-72.884154426583379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231.64683522260816</v>
      </c>
      <c r="L72">
        <v>8.0046300418484559</v>
      </c>
      <c r="M72">
        <v>63.770966655439551</v>
      </c>
      <c r="N72">
        <v>25.726721311475412</v>
      </c>
      <c r="O72">
        <v>93.766952167056331</v>
      </c>
      <c r="P72">
        <v>55.563557683759427</v>
      </c>
      <c r="Q72">
        <v>8.7801049475262367</v>
      </c>
      <c r="R72">
        <v>11.052810707803992</v>
      </c>
      <c r="S72">
        <v>11.594519733185102</v>
      </c>
      <c r="T72">
        <v>0</v>
      </c>
      <c r="U72">
        <v>62.105413984461713</v>
      </c>
      <c r="V72">
        <v>6.2520537153088629</v>
      </c>
      <c r="W72">
        <v>19.728020576131684</v>
      </c>
      <c r="X72">
        <v>21.598197680412373</v>
      </c>
      <c r="Y72">
        <v>0</v>
      </c>
      <c r="Z72">
        <v>0</v>
      </c>
      <c r="AA72">
        <v>12.342385319862164</v>
      </c>
      <c r="AB72">
        <v>5.2686000000000002</v>
      </c>
      <c r="AC72">
        <v>0</v>
      </c>
      <c r="AD72">
        <v>4.0033799999999999</v>
      </c>
      <c r="AE72">
        <v>7.2375939999999996</v>
      </c>
      <c r="AF72">
        <v>6.1515000000000013</v>
      </c>
      <c r="AG72">
        <v>13.770279360000002</v>
      </c>
      <c r="AH72">
        <v>18.7164</v>
      </c>
      <c r="AI72">
        <v>0</v>
      </c>
      <c r="AJ72">
        <v>0</v>
      </c>
      <c r="AK72">
        <v>11.538180000000002</v>
      </c>
      <c r="AL72">
        <v>9.9693499999999986</v>
      </c>
      <c r="AM72">
        <v>4.6363679999999992</v>
      </c>
      <c r="AN72">
        <v>0</v>
      </c>
      <c r="AO72">
        <v>1.4849351999999998</v>
      </c>
      <c r="AP72">
        <v>2.9256970016740036</v>
      </c>
      <c r="AQ72">
        <v>43.145960000000002</v>
      </c>
      <c r="AR72">
        <v>7.2734999999999985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850.9286423515664</v>
      </c>
      <c r="DN72">
        <v>-76.965729043012843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252.43766036278731</v>
      </c>
      <c r="L73">
        <v>8.004512409125093</v>
      </c>
      <c r="M73">
        <v>63.770966655439551</v>
      </c>
      <c r="N73">
        <v>25.726721311475412</v>
      </c>
      <c r="O73">
        <v>93.766952167056331</v>
      </c>
      <c r="P73">
        <v>42.891368617058951</v>
      </c>
      <c r="Q73">
        <v>8.7801049475262367</v>
      </c>
      <c r="R73">
        <v>9.8197177811634369</v>
      </c>
      <c r="S73">
        <v>11.594519733185102</v>
      </c>
      <c r="T73">
        <v>0</v>
      </c>
      <c r="U73">
        <v>62.105413984461713</v>
      </c>
      <c r="V73">
        <v>6.2573348729792144</v>
      </c>
      <c r="W73">
        <v>19.727652822395594</v>
      </c>
      <c r="X73">
        <v>21.5940820031506</v>
      </c>
      <c r="Y73">
        <v>0</v>
      </c>
      <c r="Z73">
        <v>0</v>
      </c>
      <c r="AA73">
        <v>12.342385319862164</v>
      </c>
      <c r="AB73">
        <v>5.2686000000000002</v>
      </c>
      <c r="AC73">
        <v>0</v>
      </c>
      <c r="AD73">
        <v>4.0033799999999999</v>
      </c>
      <c r="AE73">
        <v>7.2375939999999996</v>
      </c>
      <c r="AF73">
        <v>6.1515000000000013</v>
      </c>
      <c r="AG73">
        <v>13.770279360000002</v>
      </c>
      <c r="AH73">
        <v>29.114400000000007</v>
      </c>
      <c r="AI73">
        <v>1.6772999999999996</v>
      </c>
      <c r="AJ73">
        <v>0</v>
      </c>
      <c r="AK73">
        <v>11.538180000000002</v>
      </c>
      <c r="AL73">
        <v>9.9693499999999986</v>
      </c>
      <c r="AM73">
        <v>4.6363679999999992</v>
      </c>
      <c r="AN73">
        <v>0</v>
      </c>
      <c r="AO73">
        <v>1.4849351999999998</v>
      </c>
      <c r="AP73">
        <v>2.9256970016740036</v>
      </c>
      <c r="AQ73">
        <v>43.145960000000002</v>
      </c>
      <c r="AR73">
        <v>7.2734999999999985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845.25640168261884</v>
      </c>
      <c r="DN73">
        <v>-52.331965133278274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254.80156235258542</v>
      </c>
      <c r="L74">
        <v>8.004512409125093</v>
      </c>
      <c r="M74">
        <v>63.770966655439551</v>
      </c>
      <c r="N74">
        <v>25.726721311475412</v>
      </c>
      <c r="O74">
        <v>93.766952167056331</v>
      </c>
      <c r="P74">
        <v>42.891368617058951</v>
      </c>
      <c r="Q74">
        <v>8.7801049475262367</v>
      </c>
      <c r="R74">
        <v>11.05580258302583</v>
      </c>
      <c r="S74">
        <v>11.594519733185102</v>
      </c>
      <c r="T74">
        <v>0</v>
      </c>
      <c r="U74">
        <v>62.105413984461713</v>
      </c>
      <c r="V74">
        <v>6.2573348729792144</v>
      </c>
      <c r="W74">
        <v>19.727652822395594</v>
      </c>
      <c r="X74">
        <v>21.595185696282289</v>
      </c>
      <c r="Y74">
        <v>0</v>
      </c>
      <c r="Z74">
        <v>0</v>
      </c>
      <c r="AA74">
        <v>18.513577979793244</v>
      </c>
      <c r="AB74">
        <v>5.2686000000000002</v>
      </c>
      <c r="AC74">
        <v>0</v>
      </c>
      <c r="AD74">
        <v>8.0067599999999999</v>
      </c>
      <c r="AE74">
        <v>7.2375939999999996</v>
      </c>
      <c r="AF74">
        <v>12.303000000000003</v>
      </c>
      <c r="AG74">
        <v>13.770279360000002</v>
      </c>
      <c r="AH74">
        <v>37.4328</v>
      </c>
      <c r="AI74">
        <v>7.1810803999999981</v>
      </c>
      <c r="AJ74">
        <v>0</v>
      </c>
      <c r="AK74">
        <v>11.538180000000002</v>
      </c>
      <c r="AL74">
        <v>9.9693499999999986</v>
      </c>
      <c r="AM74">
        <v>6.9405023999999997</v>
      </c>
      <c r="AN74">
        <v>0</v>
      </c>
      <c r="AO74">
        <v>1.4849351999999998</v>
      </c>
      <c r="AP74">
        <v>2.9256970016740036</v>
      </c>
      <c r="AQ74">
        <v>43.145960000000002</v>
      </c>
      <c r="AR74">
        <v>7.2734999999999985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880.16323921114838</v>
      </c>
      <c r="DN74">
        <v>-51.185324717084328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254.84376969993346</v>
      </c>
      <c r="L75">
        <v>8.0043607987147123</v>
      </c>
      <c r="M75">
        <v>63.770966655439551</v>
      </c>
      <c r="N75">
        <v>25.726721311475412</v>
      </c>
      <c r="O75">
        <v>73.292514407416689</v>
      </c>
      <c r="P75">
        <v>20.452095808383234</v>
      </c>
      <c r="Q75">
        <v>8.7801049475262367</v>
      </c>
      <c r="R75">
        <v>11.05580258302583</v>
      </c>
      <c r="S75">
        <v>11.594519733185102</v>
      </c>
      <c r="T75">
        <v>0</v>
      </c>
      <c r="U75">
        <v>62.105413984461713</v>
      </c>
      <c r="V75">
        <v>6.2573348729792144</v>
      </c>
      <c r="W75">
        <v>19.727652822395594</v>
      </c>
      <c r="X75">
        <v>21.595185696282289</v>
      </c>
      <c r="Y75">
        <v>0</v>
      </c>
      <c r="Z75">
        <v>0</v>
      </c>
      <c r="AA75">
        <v>18.513577979793244</v>
      </c>
      <c r="AB75">
        <v>11.532379999999998</v>
      </c>
      <c r="AC75">
        <v>4.25068</v>
      </c>
      <c r="AD75">
        <v>12.01014</v>
      </c>
      <c r="AE75">
        <v>21.712782000000001</v>
      </c>
      <c r="AF75">
        <v>18.454499999999999</v>
      </c>
      <c r="AG75">
        <v>13.770279360000002</v>
      </c>
      <c r="AH75">
        <v>49.910400000000003</v>
      </c>
      <c r="AI75">
        <v>14.362160799999996</v>
      </c>
      <c r="AJ75">
        <v>0</v>
      </c>
      <c r="AK75">
        <v>11.538180000000002</v>
      </c>
      <c r="AL75">
        <v>9.9693499999999986</v>
      </c>
      <c r="AM75">
        <v>6.9405023999999997</v>
      </c>
      <c r="AN75">
        <v>0</v>
      </c>
      <c r="AO75">
        <v>1.4849351999999998</v>
      </c>
      <c r="AP75">
        <v>2.9256970016740036</v>
      </c>
      <c r="AQ75">
        <v>43.145960000000002</v>
      </c>
      <c r="AR75">
        <v>7.2734999999999985</v>
      </c>
      <c r="AS75">
        <v>5.9079999999999995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814.16795533882123</v>
      </c>
      <c r="DN75">
        <v>26.741512723864986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254.80583582360413</v>
      </c>
      <c r="L76">
        <v>8.0043607987147123</v>
      </c>
      <c r="M76">
        <v>63.770966655439551</v>
      </c>
      <c r="N76">
        <v>25.726721311475412</v>
      </c>
      <c r="O76">
        <v>73.292514407416689</v>
      </c>
      <c r="P76">
        <v>20.452095808383234</v>
      </c>
      <c r="Q76">
        <v>8.7801049475262367</v>
      </c>
      <c r="R76">
        <v>11.05580258302583</v>
      </c>
      <c r="S76">
        <v>11.594519733185102</v>
      </c>
      <c r="T76">
        <v>0</v>
      </c>
      <c r="U76">
        <v>62.105413984461713</v>
      </c>
      <c r="V76">
        <v>6.2573348729792144</v>
      </c>
      <c r="W76">
        <v>19.727652822395594</v>
      </c>
      <c r="X76">
        <v>21.595185696282289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8.5097494999999981</v>
      </c>
      <c r="AD76">
        <v>16.050652800000005</v>
      </c>
      <c r="AE76">
        <v>21.712782000000001</v>
      </c>
      <c r="AF76">
        <v>27.339999999999996</v>
      </c>
      <c r="AG76">
        <v>13.770279360000002</v>
      </c>
      <c r="AH76">
        <v>61.639344000000008</v>
      </c>
      <c r="AI76">
        <v>14.362160799999996</v>
      </c>
      <c r="AJ76">
        <v>0</v>
      </c>
      <c r="AK76">
        <v>11.538180000000002</v>
      </c>
      <c r="AL76">
        <v>18.204900000000002</v>
      </c>
      <c r="AM76">
        <v>6.9405023999999997</v>
      </c>
      <c r="AN76">
        <v>0</v>
      </c>
      <c r="AO76">
        <v>1.4849351999999998</v>
      </c>
      <c r="AP76">
        <v>2.9256970016740036</v>
      </c>
      <c r="AQ76">
        <v>43.145960000000002</v>
      </c>
      <c r="AR76">
        <v>7.2734999999999985</v>
      </c>
      <c r="AS76">
        <v>5.9079999999999995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864.05152474127237</v>
      </c>
      <c r="DN76">
        <v>28.379912145084464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254.80583582360413</v>
      </c>
      <c r="L77">
        <v>8.0043607987147123</v>
      </c>
      <c r="M77">
        <v>63.770966655439551</v>
      </c>
      <c r="N77">
        <v>25.726721311475412</v>
      </c>
      <c r="O77">
        <v>73.292514407416689</v>
      </c>
      <c r="P77">
        <v>42.891368617058951</v>
      </c>
      <c r="Q77">
        <v>8.7801049475262367</v>
      </c>
      <c r="R77">
        <v>11.05580258302583</v>
      </c>
      <c r="S77">
        <v>11.594519733185102</v>
      </c>
      <c r="T77">
        <v>0</v>
      </c>
      <c r="U77">
        <v>62.105413984461713</v>
      </c>
      <c r="V77">
        <v>6.2573348729792144</v>
      </c>
      <c r="W77">
        <v>19.727652822395594</v>
      </c>
      <c r="X77">
        <v>21.595185696282289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8.5097494999999981</v>
      </c>
      <c r="AD77">
        <v>16.050652800000005</v>
      </c>
      <c r="AE77">
        <v>21.712782000000001</v>
      </c>
      <c r="AF77">
        <v>27.339999999999996</v>
      </c>
      <c r="AG77">
        <v>13.770279360000002</v>
      </c>
      <c r="AH77">
        <v>61.639344000000008</v>
      </c>
      <c r="AI77">
        <v>14.362160799999996</v>
      </c>
      <c r="AJ77">
        <v>0</v>
      </c>
      <c r="AK77">
        <v>11.538180000000002</v>
      </c>
      <c r="AL77">
        <v>52.88089999999999</v>
      </c>
      <c r="AM77">
        <v>6.9405023999999997</v>
      </c>
      <c r="AN77">
        <v>0</v>
      </c>
      <c r="AO77">
        <v>1.4849351999999998</v>
      </c>
      <c r="AP77">
        <v>2.9256970016740036</v>
      </c>
      <c r="AQ77">
        <v>43.145960000000002</v>
      </c>
      <c r="AR77">
        <v>7.2734999999999985</v>
      </c>
      <c r="AS77">
        <v>5.9079999999999995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934.72310877959592</v>
      </c>
      <c r="DN77">
        <v>14.823600915436831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254.80583582360413</v>
      </c>
      <c r="L78">
        <v>8.0043607987147123</v>
      </c>
      <c r="M78">
        <v>63.770966655439551</v>
      </c>
      <c r="N78">
        <v>25.726721311475412</v>
      </c>
      <c r="O78">
        <v>73.292514407416689</v>
      </c>
      <c r="P78">
        <v>42.891368617058951</v>
      </c>
      <c r="Q78">
        <v>8.7801049475262367</v>
      </c>
      <c r="R78">
        <v>11.05580258302583</v>
      </c>
      <c r="S78">
        <v>11.594519733185102</v>
      </c>
      <c r="T78">
        <v>0</v>
      </c>
      <c r="U78">
        <v>62.105413984461713</v>
      </c>
      <c r="V78">
        <v>6.2573348729792144</v>
      </c>
      <c r="W78">
        <v>19.727652822395594</v>
      </c>
      <c r="X78">
        <v>21.595185696282289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8.5097494999999981</v>
      </c>
      <c r="AD78">
        <v>16.050652800000005</v>
      </c>
      <c r="AE78">
        <v>21.712782000000001</v>
      </c>
      <c r="AF78">
        <v>27.339999999999996</v>
      </c>
      <c r="AG78">
        <v>13.770279360000002</v>
      </c>
      <c r="AH78">
        <v>61.639344000000008</v>
      </c>
      <c r="AI78">
        <v>14.362160799999996</v>
      </c>
      <c r="AJ78">
        <v>0</v>
      </c>
      <c r="AK78">
        <v>11.538180000000002</v>
      </c>
      <c r="AL78">
        <v>52.88089999999999</v>
      </c>
      <c r="AM78">
        <v>6.9405023999999997</v>
      </c>
      <c r="AN78">
        <v>0</v>
      </c>
      <c r="AO78">
        <v>1.4849351999999998</v>
      </c>
      <c r="AP78">
        <v>2.9256970016740036</v>
      </c>
      <c r="AQ78">
        <v>43.145960000000002</v>
      </c>
      <c r="AR78">
        <v>7.2734999999999985</v>
      </c>
      <c r="AS78">
        <v>5.9079999999999995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934.72310877959592</v>
      </c>
      <c r="DN78">
        <v>14.823600915436831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254.80583582360413</v>
      </c>
      <c r="L79">
        <v>8.0044186613895736</v>
      </c>
      <c r="M79">
        <v>63.770966655439551</v>
      </c>
      <c r="N79">
        <v>25.726721311475412</v>
      </c>
      <c r="O79">
        <v>73.292514407416689</v>
      </c>
      <c r="P79">
        <v>42.891368617058951</v>
      </c>
      <c r="Q79">
        <v>8.7801049475262367</v>
      </c>
      <c r="R79">
        <v>11.05580258302583</v>
      </c>
      <c r="S79">
        <v>11.594519733185102</v>
      </c>
      <c r="T79">
        <v>0</v>
      </c>
      <c r="U79">
        <v>62.105413984461713</v>
      </c>
      <c r="V79">
        <v>6.2573348729792144</v>
      </c>
      <c r="W79">
        <v>19.727652822395594</v>
      </c>
      <c r="X79">
        <v>21.595185696282289</v>
      </c>
      <c r="Y79">
        <v>0</v>
      </c>
      <c r="Z79">
        <v>8.5914503999999994</v>
      </c>
      <c r="AA79">
        <v>18.513577979793244</v>
      </c>
      <c r="AB79">
        <v>17.351255999999996</v>
      </c>
      <c r="AC79">
        <v>8.5097494999999981</v>
      </c>
      <c r="AD79">
        <v>16.050652800000005</v>
      </c>
      <c r="AE79">
        <v>21.712782000000001</v>
      </c>
      <c r="AF79">
        <v>27.339999999999996</v>
      </c>
      <c r="AG79">
        <v>13.770279360000002</v>
      </c>
      <c r="AH79">
        <v>61.639344000000008</v>
      </c>
      <c r="AI79">
        <v>7.1810803999999981</v>
      </c>
      <c r="AJ79">
        <v>0</v>
      </c>
      <c r="AK79">
        <v>11.538180000000002</v>
      </c>
      <c r="AL79">
        <v>52.88089999999999</v>
      </c>
      <c r="AM79">
        <v>6.9405023999999997</v>
      </c>
      <c r="AN79">
        <v>0</v>
      </c>
      <c r="AO79">
        <v>1.4849351999999998</v>
      </c>
      <c r="AP79">
        <v>2.9256970016740036</v>
      </c>
      <c r="AQ79">
        <v>43.145960000000002</v>
      </c>
      <c r="AR79">
        <v>11.637599999999997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932.56777696459994</v>
      </c>
      <c r="DN79">
        <v>14.752810193107855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254.8041164063543</v>
      </c>
      <c r="L80">
        <v>8.0044186613895736</v>
      </c>
      <c r="M80">
        <v>63.770966655439551</v>
      </c>
      <c r="N80">
        <v>25.726721311475412</v>
      </c>
      <c r="O80">
        <v>73.292514407416689</v>
      </c>
      <c r="P80">
        <v>42.891368617058951</v>
      </c>
      <c r="Q80">
        <v>8.7801049475262367</v>
      </c>
      <c r="R80">
        <v>11.057339004739339</v>
      </c>
      <c r="S80">
        <v>11.594519733185102</v>
      </c>
      <c r="T80">
        <v>0</v>
      </c>
      <c r="U80">
        <v>62.105413984461713</v>
      </c>
      <c r="V80">
        <v>6.2573348729792144</v>
      </c>
      <c r="W80">
        <v>19.727652822395594</v>
      </c>
      <c r="X80">
        <v>21.595185696282289</v>
      </c>
      <c r="Y80">
        <v>0</v>
      </c>
      <c r="Z80">
        <v>8.5914503999999994</v>
      </c>
      <c r="AA80">
        <v>18.513577979793244</v>
      </c>
      <c r="AB80">
        <v>17.351255999999996</v>
      </c>
      <c r="AC80">
        <v>8.5097494999999981</v>
      </c>
      <c r="AD80">
        <v>16.050652800000005</v>
      </c>
      <c r="AE80">
        <v>21.712782000000001</v>
      </c>
      <c r="AF80">
        <v>27.339999999999996</v>
      </c>
      <c r="AG80">
        <v>13.770279360000002</v>
      </c>
      <c r="AH80">
        <v>61.639344000000008</v>
      </c>
      <c r="AI80">
        <v>1.3977499999999996</v>
      </c>
      <c r="AJ80">
        <v>0</v>
      </c>
      <c r="AK80">
        <v>11.538180000000002</v>
      </c>
      <c r="AL80">
        <v>52.88089999999999</v>
      </c>
      <c r="AM80">
        <v>6.9405023999999997</v>
      </c>
      <c r="AN80">
        <v>0</v>
      </c>
      <c r="AO80">
        <v>1.4849351999999998</v>
      </c>
      <c r="AP80">
        <v>2.9256970016740036</v>
      </c>
      <c r="AQ80">
        <v>43.145960000000002</v>
      </c>
      <c r="AR80">
        <v>11.637599999999997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926.96817866077527</v>
      </c>
      <c r="DN80">
        <v>14.568895101395942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254.79870726278304</v>
      </c>
      <c r="L81">
        <v>8.0043502707821617</v>
      </c>
      <c r="M81">
        <v>63.770966655439551</v>
      </c>
      <c r="N81">
        <v>25.726721311475412</v>
      </c>
      <c r="O81">
        <v>73.292514407416689</v>
      </c>
      <c r="P81">
        <v>42.891368617058951</v>
      </c>
      <c r="Q81">
        <v>8.7801049475262367</v>
      </c>
      <c r="R81">
        <v>11.419874412634409</v>
      </c>
      <c r="S81">
        <v>11.594519733185102</v>
      </c>
      <c r="T81">
        <v>0</v>
      </c>
      <c r="U81">
        <v>62.105413984461713</v>
      </c>
      <c r="V81">
        <v>6.2573348729792144</v>
      </c>
      <c r="W81">
        <v>19.727652822395594</v>
      </c>
      <c r="X81">
        <v>21.595185696282289</v>
      </c>
      <c r="Y81">
        <v>0</v>
      </c>
      <c r="Z81">
        <v>8.5914503999999994</v>
      </c>
      <c r="AA81">
        <v>18.513577979793244</v>
      </c>
      <c r="AB81">
        <v>17.351255999999996</v>
      </c>
      <c r="AC81">
        <v>8.5097494999999981</v>
      </c>
      <c r="AD81">
        <v>16.050652800000005</v>
      </c>
      <c r="AE81">
        <v>21.712782000000001</v>
      </c>
      <c r="AF81">
        <v>27.339999999999996</v>
      </c>
      <c r="AG81">
        <v>13.770279360000002</v>
      </c>
      <c r="AH81">
        <v>61.639344000000008</v>
      </c>
      <c r="AI81">
        <v>0</v>
      </c>
      <c r="AJ81">
        <v>0</v>
      </c>
      <c r="AK81">
        <v>11.538180000000002</v>
      </c>
      <c r="AL81">
        <v>18.204900000000002</v>
      </c>
      <c r="AM81">
        <v>6.9405023999999997</v>
      </c>
      <c r="AN81">
        <v>0</v>
      </c>
      <c r="AO81">
        <v>1.4849351999999998</v>
      </c>
      <c r="AP81">
        <v>2.9256970016740036</v>
      </c>
      <c r="AQ81">
        <v>43.145960000000002</v>
      </c>
      <c r="AR81">
        <v>11.637599999999997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892.38727749854445</v>
      </c>
      <c r="DN81">
        <v>13.433104137343154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254.80526743003381</v>
      </c>
      <c r="L82">
        <v>8.0043502707821617</v>
      </c>
      <c r="M82">
        <v>63.770966655439551</v>
      </c>
      <c r="N82">
        <v>25.726721311475412</v>
      </c>
      <c r="O82">
        <v>73.292514407416689</v>
      </c>
      <c r="P82">
        <v>42.891368617058951</v>
      </c>
      <c r="Q82">
        <v>8.7801049475262367</v>
      </c>
      <c r="R82">
        <v>11.06340639235856</v>
      </c>
      <c r="S82">
        <v>11.594519733185102</v>
      </c>
      <c r="T82">
        <v>0</v>
      </c>
      <c r="U82">
        <v>62.105413984461713</v>
      </c>
      <c r="V82">
        <v>6.4611852356687907</v>
      </c>
      <c r="W82">
        <v>19.72412776565908</v>
      </c>
      <c r="X82">
        <v>21.598197680412373</v>
      </c>
      <c r="Y82">
        <v>0</v>
      </c>
      <c r="Z82">
        <v>2.8638167999999999</v>
      </c>
      <c r="AA82">
        <v>18.513577979793244</v>
      </c>
      <c r="AB82">
        <v>17.351255999999996</v>
      </c>
      <c r="AC82">
        <v>8.5097494999999981</v>
      </c>
      <c r="AD82">
        <v>16.050652800000005</v>
      </c>
      <c r="AE82">
        <v>21.712782000000001</v>
      </c>
      <c r="AF82">
        <v>27.339999999999996</v>
      </c>
      <c r="AG82">
        <v>13.770279360000002</v>
      </c>
      <c r="AH82">
        <v>61.639344000000008</v>
      </c>
      <c r="AI82">
        <v>0</v>
      </c>
      <c r="AJ82">
        <v>0</v>
      </c>
      <c r="AK82">
        <v>11.538180000000002</v>
      </c>
      <c r="AL82">
        <v>9.9693499999999986</v>
      </c>
      <c r="AM82">
        <v>6.9405023999999997</v>
      </c>
      <c r="AN82">
        <v>0</v>
      </c>
      <c r="AO82">
        <v>1.4849351999999998</v>
      </c>
      <c r="AP82">
        <v>2.9256970016740036</v>
      </c>
      <c r="AQ82">
        <v>43.145960000000002</v>
      </c>
      <c r="AR82">
        <v>11.637599999999997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878.72621532020992</v>
      </c>
      <c r="DN82">
        <v>12.984412152735747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254.80186896962479</v>
      </c>
      <c r="L83">
        <v>8.0044261565836301</v>
      </c>
      <c r="M83">
        <v>63.770966655439551</v>
      </c>
      <c r="N83">
        <v>25.726721311475412</v>
      </c>
      <c r="O83">
        <v>73.292514407416689</v>
      </c>
      <c r="P83">
        <v>42.891368617058951</v>
      </c>
      <c r="Q83">
        <v>8.7801049475262367</v>
      </c>
      <c r="R83">
        <v>11.06340639235856</v>
      </c>
      <c r="S83">
        <v>11.594519733185102</v>
      </c>
      <c r="T83">
        <v>0</v>
      </c>
      <c r="U83">
        <v>62.105413984461713</v>
      </c>
      <c r="V83">
        <v>6.2520537153088629</v>
      </c>
      <c r="W83">
        <v>19.72412776565908</v>
      </c>
      <c r="X83">
        <v>21.598197680412373</v>
      </c>
      <c r="Y83">
        <v>0</v>
      </c>
      <c r="Z83">
        <v>2.8638167999999999</v>
      </c>
      <c r="AA83">
        <v>18.513577979793244</v>
      </c>
      <c r="AB83">
        <v>17.351255999999996</v>
      </c>
      <c r="AC83">
        <v>8.5097494999999981</v>
      </c>
      <c r="AD83">
        <v>16.050652800000005</v>
      </c>
      <c r="AE83">
        <v>21.712782000000001</v>
      </c>
      <c r="AF83">
        <v>27.339999999999996</v>
      </c>
      <c r="AG83">
        <v>13.770279360000002</v>
      </c>
      <c r="AH83">
        <v>61.639344000000008</v>
      </c>
      <c r="AI83">
        <v>0</v>
      </c>
      <c r="AJ83">
        <v>0</v>
      </c>
      <c r="AK83">
        <v>11.538180000000002</v>
      </c>
      <c r="AL83">
        <v>9.9693499999999986</v>
      </c>
      <c r="AM83">
        <v>6.9405023999999997</v>
      </c>
      <c r="AN83">
        <v>0</v>
      </c>
      <c r="AO83">
        <v>1.4849351999999998</v>
      </c>
      <c r="AP83">
        <v>2.9256970016740036</v>
      </c>
      <c r="AQ83">
        <v>43.145960000000002</v>
      </c>
      <c r="AR83">
        <v>11.637599999999997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878.52051723519867</v>
      </c>
      <c r="DN83">
        <v>12.977656142779662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254.80240529728241</v>
      </c>
      <c r="L84">
        <v>8.0044882937693504</v>
      </c>
      <c r="M84">
        <v>63.770966655439551</v>
      </c>
      <c r="N84">
        <v>25.726721311475412</v>
      </c>
      <c r="O84">
        <v>73.292514407416689</v>
      </c>
      <c r="P84">
        <v>42.891368617058951</v>
      </c>
      <c r="Q84">
        <v>8.7801049475262367</v>
      </c>
      <c r="R84">
        <v>11.057339004739339</v>
      </c>
      <c r="S84">
        <v>11.594519733185102</v>
      </c>
      <c r="T84">
        <v>0</v>
      </c>
      <c r="U84">
        <v>62.105413984461713</v>
      </c>
      <c r="V84">
        <v>5.5939410348837209</v>
      </c>
      <c r="W84">
        <v>14.523962468827927</v>
      </c>
      <c r="X84">
        <v>21.595185696282289</v>
      </c>
      <c r="Y84">
        <v>0</v>
      </c>
      <c r="Z84">
        <v>0</v>
      </c>
      <c r="AA84">
        <v>12.342385319862164</v>
      </c>
      <c r="AB84">
        <v>17.351255999999996</v>
      </c>
      <c r="AC84">
        <v>4.25068</v>
      </c>
      <c r="AD84">
        <v>12.01014</v>
      </c>
      <c r="AE84">
        <v>14.475187999999999</v>
      </c>
      <c r="AF84">
        <v>18.454499999999999</v>
      </c>
      <c r="AG84">
        <v>13.770279360000002</v>
      </c>
      <c r="AH84">
        <v>45.75119999999999</v>
      </c>
      <c r="AI84">
        <v>0</v>
      </c>
      <c r="AJ84">
        <v>0</v>
      </c>
      <c r="AK84">
        <v>11.538180000000002</v>
      </c>
      <c r="AL84">
        <v>9.9693499999999986</v>
      </c>
      <c r="AM84">
        <v>6.9405023999999997</v>
      </c>
      <c r="AN84">
        <v>0</v>
      </c>
      <c r="AO84">
        <v>1.4849351999999998</v>
      </c>
      <c r="AP84">
        <v>2.9256970016740036</v>
      </c>
      <c r="AQ84">
        <v>43.145960000000002</v>
      </c>
      <c r="AR84">
        <v>11.637599999999997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825.06382813711548</v>
      </c>
      <c r="DN84">
        <v>11.221756596769538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254.80240529728241</v>
      </c>
      <c r="L85">
        <v>8.0044882937693504</v>
      </c>
      <c r="M85">
        <v>63.770966655439551</v>
      </c>
      <c r="N85">
        <v>25.726721311475412</v>
      </c>
      <c r="O85">
        <v>73.292514407416689</v>
      </c>
      <c r="P85">
        <v>42.891368617058951</v>
      </c>
      <c r="Q85">
        <v>8.7801049475262367</v>
      </c>
      <c r="R85">
        <v>11.057339004739339</v>
      </c>
      <c r="S85">
        <v>11.594519733185102</v>
      </c>
      <c r="T85">
        <v>0</v>
      </c>
      <c r="U85">
        <v>62.105413984461713</v>
      </c>
      <c r="V85">
        <v>6.2573348729792144</v>
      </c>
      <c r="W85">
        <v>19.727652822395594</v>
      </c>
      <c r="X85">
        <v>21.595185696282289</v>
      </c>
      <c r="Y85">
        <v>0</v>
      </c>
      <c r="Z85">
        <v>0</v>
      </c>
      <c r="AA85">
        <v>12.342385319862164</v>
      </c>
      <c r="AB85">
        <v>11.567504</v>
      </c>
      <c r="AC85">
        <v>0</v>
      </c>
      <c r="AD85">
        <v>8.0067599999999999</v>
      </c>
      <c r="AE85">
        <v>14.475187999999999</v>
      </c>
      <c r="AF85">
        <v>18.454499999999999</v>
      </c>
      <c r="AG85">
        <v>13.770279360000002</v>
      </c>
      <c r="AH85">
        <v>37.4328</v>
      </c>
      <c r="AI85">
        <v>0</v>
      </c>
      <c r="AJ85">
        <v>0</v>
      </c>
      <c r="AK85">
        <v>11.538180000000002</v>
      </c>
      <c r="AL85">
        <v>9.9693499999999986</v>
      </c>
      <c r="AM85">
        <v>4.6363679999999992</v>
      </c>
      <c r="AN85">
        <v>0</v>
      </c>
      <c r="AO85">
        <v>1.4849351999999998</v>
      </c>
      <c r="AP85">
        <v>2.9256970016740036</v>
      </c>
      <c r="AQ85">
        <v>43.145960000000002</v>
      </c>
      <c r="AR85">
        <v>11.637599999999997</v>
      </c>
      <c r="AS85">
        <v>7.6804000000000006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808.01221596798041</v>
      </c>
      <c r="DN85">
        <v>10.661706557567623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254.80240529728241</v>
      </c>
      <c r="L86">
        <v>8.0044882937693504</v>
      </c>
      <c r="M86">
        <v>63.770966655439551</v>
      </c>
      <c r="N86">
        <v>25.726721311475412</v>
      </c>
      <c r="O86">
        <v>73.292514407416689</v>
      </c>
      <c r="P86">
        <v>42.891368617058951</v>
      </c>
      <c r="Q86">
        <v>8.7801049475262367</v>
      </c>
      <c r="R86">
        <v>11.057339004739339</v>
      </c>
      <c r="S86">
        <v>11.594519733185102</v>
      </c>
      <c r="T86">
        <v>0</v>
      </c>
      <c r="U86">
        <v>62.105413984461713</v>
      </c>
      <c r="V86">
        <v>6.2573348729792144</v>
      </c>
      <c r="W86">
        <v>19.727652822395594</v>
      </c>
      <c r="X86">
        <v>21.595185696282289</v>
      </c>
      <c r="Y86">
        <v>0</v>
      </c>
      <c r="Z86">
        <v>0</v>
      </c>
      <c r="AA86">
        <v>12.342385319862164</v>
      </c>
      <c r="AB86">
        <v>5.7369199999999987</v>
      </c>
      <c r="AC86">
        <v>0</v>
      </c>
      <c r="AD86">
        <v>4.0033799999999999</v>
      </c>
      <c r="AE86">
        <v>14.475187999999999</v>
      </c>
      <c r="AF86">
        <v>18.454499999999999</v>
      </c>
      <c r="AG86">
        <v>13.770279360000002</v>
      </c>
      <c r="AH86">
        <v>27.034799999999997</v>
      </c>
      <c r="AI86">
        <v>0</v>
      </c>
      <c r="AJ86">
        <v>0</v>
      </c>
      <c r="AK86">
        <v>11.538180000000002</v>
      </c>
      <c r="AL86">
        <v>9.9693499999999986</v>
      </c>
      <c r="AM86">
        <v>4.6363679999999992</v>
      </c>
      <c r="AN86">
        <v>0</v>
      </c>
      <c r="AO86">
        <v>1.4849351999999998</v>
      </c>
      <c r="AP86">
        <v>2.9256970016740036</v>
      </c>
      <c r="AQ86">
        <v>43.145960000000002</v>
      </c>
      <c r="AR86">
        <v>11.637599999999997</v>
      </c>
      <c r="AS86">
        <v>7.6804000000000006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788.42362875519473</v>
      </c>
      <c r="DN86">
        <v>10.018329770353287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249.87907527372542</v>
      </c>
      <c r="L87">
        <v>8.0044860593098761</v>
      </c>
      <c r="M87">
        <v>63.770966655439551</v>
      </c>
      <c r="N87">
        <v>25.726721311475412</v>
      </c>
      <c r="O87">
        <v>73.292514407416689</v>
      </c>
      <c r="P87">
        <v>42.891368617058951</v>
      </c>
      <c r="Q87">
        <v>8.7801049475262367</v>
      </c>
      <c r="R87">
        <v>11.050356725482148</v>
      </c>
      <c r="S87">
        <v>11.594519733185102</v>
      </c>
      <c r="T87">
        <v>0</v>
      </c>
      <c r="U87">
        <v>62.105413984461713</v>
      </c>
      <c r="V87">
        <v>6.2573348729792144</v>
      </c>
      <c r="W87">
        <v>19.727652822395594</v>
      </c>
      <c r="X87">
        <v>21.595185696282289</v>
      </c>
      <c r="Y87">
        <v>0</v>
      </c>
      <c r="Z87">
        <v>0</v>
      </c>
      <c r="AA87">
        <v>6.1420439766520536</v>
      </c>
      <c r="AB87">
        <v>5.7369199999999987</v>
      </c>
      <c r="AC87">
        <v>0</v>
      </c>
      <c r="AD87">
        <v>4.0033799999999999</v>
      </c>
      <c r="AE87">
        <v>14.475187999999999</v>
      </c>
      <c r="AF87">
        <v>18.454499999999999</v>
      </c>
      <c r="AG87">
        <v>13.770279360000002</v>
      </c>
      <c r="AH87">
        <v>19.96416</v>
      </c>
      <c r="AI87">
        <v>0</v>
      </c>
      <c r="AJ87">
        <v>0</v>
      </c>
      <c r="AK87">
        <v>11.538180000000002</v>
      </c>
      <c r="AL87">
        <v>9.9693499999999986</v>
      </c>
      <c r="AM87">
        <v>4.6363679999999992</v>
      </c>
      <c r="AN87">
        <v>0</v>
      </c>
      <c r="AO87">
        <v>1.4849351999999998</v>
      </c>
      <c r="AP87">
        <v>2.9256970016740036</v>
      </c>
      <c r="AQ87">
        <v>43.145960000000002</v>
      </c>
      <c r="AR87">
        <v>11.637599999999997</v>
      </c>
      <c r="AS87">
        <v>7.6804000000000006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770.80127500405763</v>
      </c>
      <c r="DN87">
        <v>9.4393876410066042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254.80583582360413</v>
      </c>
      <c r="L88">
        <v>8.0044860593098761</v>
      </c>
      <c r="M88">
        <v>63.770966655439551</v>
      </c>
      <c r="N88">
        <v>25.726721311475412</v>
      </c>
      <c r="O88">
        <v>73.292514407416689</v>
      </c>
      <c r="P88">
        <v>42.891368617058951</v>
      </c>
      <c r="Q88">
        <v>8.7801049475262367</v>
      </c>
      <c r="R88">
        <v>11.05580258302583</v>
      </c>
      <c r="S88">
        <v>11.594519733185102</v>
      </c>
      <c r="T88">
        <v>0</v>
      </c>
      <c r="U88">
        <v>62.105413984461713</v>
      </c>
      <c r="V88">
        <v>6.2573348729792144</v>
      </c>
      <c r="W88">
        <v>19.727652822395594</v>
      </c>
      <c r="X88">
        <v>21.595185696282289</v>
      </c>
      <c r="Y88">
        <v>0</v>
      </c>
      <c r="Z88">
        <v>0</v>
      </c>
      <c r="AA88">
        <v>6.1420439766520536</v>
      </c>
      <c r="AB88">
        <v>5.7369199999999987</v>
      </c>
      <c r="AC88">
        <v>0</v>
      </c>
      <c r="AD88">
        <v>4.0033799999999999</v>
      </c>
      <c r="AE88">
        <v>14.475187999999999</v>
      </c>
      <c r="AF88">
        <v>12.303000000000003</v>
      </c>
      <c r="AG88">
        <v>13.770279360000002</v>
      </c>
      <c r="AH88">
        <v>19.96416</v>
      </c>
      <c r="AI88">
        <v>0</v>
      </c>
      <c r="AJ88">
        <v>0</v>
      </c>
      <c r="AK88">
        <v>11.538180000000002</v>
      </c>
      <c r="AL88">
        <v>9.9693499999999986</v>
      </c>
      <c r="AM88">
        <v>2.3181839999999996</v>
      </c>
      <c r="AN88">
        <v>0</v>
      </c>
      <c r="AO88">
        <v>1.4849351999999998</v>
      </c>
      <c r="AP88">
        <v>2.9256970016740036</v>
      </c>
      <c r="AQ88">
        <v>43.145960000000002</v>
      </c>
      <c r="AR88">
        <v>11.637599999999997</v>
      </c>
      <c r="AS88">
        <v>7.6804000000000006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767.37628987837923</v>
      </c>
      <c r="DN88">
        <v>9.3268951741075661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254.80583582360413</v>
      </c>
      <c r="L89">
        <v>8.0044574907588615</v>
      </c>
      <c r="M89">
        <v>63.770966655439551</v>
      </c>
      <c r="N89">
        <v>25.726721311475412</v>
      </c>
      <c r="O89">
        <v>73.292514407416689</v>
      </c>
      <c r="P89">
        <v>42.891368617058951</v>
      </c>
      <c r="Q89">
        <v>8.7801049475262367</v>
      </c>
      <c r="R89">
        <v>11.05580258302583</v>
      </c>
      <c r="S89">
        <v>11.594519733185102</v>
      </c>
      <c r="T89">
        <v>0</v>
      </c>
      <c r="U89">
        <v>62.105413984461713</v>
      </c>
      <c r="V89">
        <v>6.2573348729792144</v>
      </c>
      <c r="W89">
        <v>19.727652822395594</v>
      </c>
      <c r="X89">
        <v>21.595185696282289</v>
      </c>
      <c r="Y89">
        <v>0</v>
      </c>
      <c r="Z89">
        <v>0</v>
      </c>
      <c r="AA89">
        <v>6.1420439766520536</v>
      </c>
      <c r="AB89">
        <v>5.7369199999999987</v>
      </c>
      <c r="AC89">
        <v>0</v>
      </c>
      <c r="AD89">
        <v>4.0033799999999999</v>
      </c>
      <c r="AE89">
        <v>14.475187999999999</v>
      </c>
      <c r="AF89">
        <v>12.303000000000003</v>
      </c>
      <c r="AG89">
        <v>13.770279360000002</v>
      </c>
      <c r="AH89">
        <v>19.96416</v>
      </c>
      <c r="AI89">
        <v>0</v>
      </c>
      <c r="AJ89">
        <v>0</v>
      </c>
      <c r="AK89">
        <v>11.538180000000002</v>
      </c>
      <c r="AL89">
        <v>9.9693499999999986</v>
      </c>
      <c r="AM89">
        <v>2.3181839999999996</v>
      </c>
      <c r="AN89">
        <v>0</v>
      </c>
      <c r="AO89">
        <v>1.4849351999999998</v>
      </c>
      <c r="AP89">
        <v>2.9256970016740036</v>
      </c>
      <c r="AQ89">
        <v>41.617510000000003</v>
      </c>
      <c r="AR89">
        <v>11.637599999999997</v>
      </c>
      <c r="AS89">
        <v>7.6804000000000006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765.8964169283081</v>
      </c>
      <c r="DN89">
        <v>9.2782895556276515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254.80583582360413</v>
      </c>
      <c r="L90">
        <v>8.0044574907588615</v>
      </c>
      <c r="M90">
        <v>63.770966655439551</v>
      </c>
      <c r="N90">
        <v>25.726721311475412</v>
      </c>
      <c r="O90">
        <v>73.292514407416689</v>
      </c>
      <c r="P90">
        <v>42.891368617058951</v>
      </c>
      <c r="Q90">
        <v>8.7801049475262367</v>
      </c>
      <c r="R90">
        <v>11.05580258302583</v>
      </c>
      <c r="S90">
        <v>11.594519733185102</v>
      </c>
      <c r="T90">
        <v>0</v>
      </c>
      <c r="U90">
        <v>62.105413984461713</v>
      </c>
      <c r="V90">
        <v>6.2573348729792144</v>
      </c>
      <c r="W90">
        <v>19.727652822395594</v>
      </c>
      <c r="X90">
        <v>21.595185696282289</v>
      </c>
      <c r="Y90">
        <v>0</v>
      </c>
      <c r="Z90">
        <v>0</v>
      </c>
      <c r="AA90">
        <v>6.1420439766520536</v>
      </c>
      <c r="AB90">
        <v>0</v>
      </c>
      <c r="AC90">
        <v>0</v>
      </c>
      <c r="AD90">
        <v>4.0033799999999999</v>
      </c>
      <c r="AE90">
        <v>14.475187999999999</v>
      </c>
      <c r="AF90">
        <v>12.303000000000003</v>
      </c>
      <c r="AG90">
        <v>13.770279360000002</v>
      </c>
      <c r="AH90">
        <v>19.96416</v>
      </c>
      <c r="AI90">
        <v>0</v>
      </c>
      <c r="AJ90">
        <v>0</v>
      </c>
      <c r="AK90">
        <v>11.538180000000002</v>
      </c>
      <c r="AL90">
        <v>9.9693499999999986</v>
      </c>
      <c r="AM90">
        <v>2.0488999999999997</v>
      </c>
      <c r="AN90">
        <v>0</v>
      </c>
      <c r="AO90">
        <v>1.4849351999999998</v>
      </c>
      <c r="AP90">
        <v>2.9256970016740036</v>
      </c>
      <c r="AQ90">
        <v>32.315800000000003</v>
      </c>
      <c r="AR90">
        <v>11.637599999999997</v>
      </c>
      <c r="AS90">
        <v>7.6804000000000006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751.07529434771811</v>
      </c>
      <c r="DN90">
        <v>8.7914981362175588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254.80583582360413</v>
      </c>
      <c r="L91">
        <v>8.0045282250884018</v>
      </c>
      <c r="M91">
        <v>63.770966655439551</v>
      </c>
      <c r="N91">
        <v>25.726721311475412</v>
      </c>
      <c r="O91">
        <v>73.292514407416689</v>
      </c>
      <c r="P91">
        <v>42.891368617058951</v>
      </c>
      <c r="Q91">
        <v>8.7801049475262367</v>
      </c>
      <c r="R91">
        <v>11.05580258302583</v>
      </c>
      <c r="S91">
        <v>11.594519733185102</v>
      </c>
      <c r="T91">
        <v>0</v>
      </c>
      <c r="U91">
        <v>62.105413984461713</v>
      </c>
      <c r="V91">
        <v>6.2573348729792144</v>
      </c>
      <c r="W91">
        <v>19.727652822395594</v>
      </c>
      <c r="X91">
        <v>21.595185696282289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0.58020000000000005</v>
      </c>
      <c r="AE91">
        <v>14.475187999999999</v>
      </c>
      <c r="AF91">
        <v>12.303000000000003</v>
      </c>
      <c r="AG91">
        <v>13.770279360000002</v>
      </c>
      <c r="AH91">
        <v>19.96416</v>
      </c>
      <c r="AI91">
        <v>0</v>
      </c>
      <c r="AJ91">
        <v>0</v>
      </c>
      <c r="AK91">
        <v>11.538180000000002</v>
      </c>
      <c r="AL91">
        <v>9.9693499999999986</v>
      </c>
      <c r="AM91">
        <v>0</v>
      </c>
      <c r="AN91">
        <v>0</v>
      </c>
      <c r="AO91">
        <v>1.4849351999999998</v>
      </c>
      <c r="AP91">
        <v>2.3630629628905413</v>
      </c>
      <c r="AQ91">
        <v>32.315800000000003</v>
      </c>
      <c r="AR91">
        <v>11.637599999999997</v>
      </c>
      <c r="AS91">
        <v>7.6804000000000006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739.28599810418439</v>
      </c>
      <c r="DN91">
        <v>8.4041070986451736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254.80583582360413</v>
      </c>
      <c r="L92">
        <v>8.0044737786860338</v>
      </c>
      <c r="M92">
        <v>63.770966655439551</v>
      </c>
      <c r="N92">
        <v>25.726721311475412</v>
      </c>
      <c r="O92">
        <v>73.292514407416689</v>
      </c>
      <c r="P92">
        <v>42.891368617058951</v>
      </c>
      <c r="Q92">
        <v>8.7801049475262367</v>
      </c>
      <c r="R92">
        <v>11.05580258302583</v>
      </c>
      <c r="S92">
        <v>11.594519733185102</v>
      </c>
      <c r="T92">
        <v>0</v>
      </c>
      <c r="U92">
        <v>62.105413984461713</v>
      </c>
      <c r="V92">
        <v>6.2573348729792144</v>
      </c>
      <c r="W92">
        <v>19.727652822395594</v>
      </c>
      <c r="X92">
        <v>21.595185696282289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0.58020000000000005</v>
      </c>
      <c r="AE92">
        <v>14.475187999999999</v>
      </c>
      <c r="AF92">
        <v>12.303000000000003</v>
      </c>
      <c r="AG92">
        <v>13.770279360000002</v>
      </c>
      <c r="AH92">
        <v>19.96416</v>
      </c>
      <c r="AI92">
        <v>0</v>
      </c>
      <c r="AJ92">
        <v>0</v>
      </c>
      <c r="AK92">
        <v>11.538180000000002</v>
      </c>
      <c r="AL92">
        <v>9.9693499999999986</v>
      </c>
      <c r="AM92">
        <v>0</v>
      </c>
      <c r="AN92">
        <v>0</v>
      </c>
      <c r="AO92">
        <v>1.4849351999999998</v>
      </c>
      <c r="AP92">
        <v>2.3630629628905413</v>
      </c>
      <c r="AQ92">
        <v>32.315800000000003</v>
      </c>
      <c r="AR92">
        <v>11.637599999999997</v>
      </c>
      <c r="AS92">
        <v>7.6804000000000006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739.28594538917764</v>
      </c>
      <c r="DN92">
        <v>8.4041053672495778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254.80583582360413</v>
      </c>
      <c r="L93">
        <v>8.0045282250884018</v>
      </c>
      <c r="M93">
        <v>63.770966655439551</v>
      </c>
      <c r="N93">
        <v>25.726721311475412</v>
      </c>
      <c r="O93">
        <v>73.292514407416689</v>
      </c>
      <c r="P93">
        <v>42.891368617058951</v>
      </c>
      <c r="Q93">
        <v>8.7801049475262367</v>
      </c>
      <c r="R93">
        <v>11.05580258302583</v>
      </c>
      <c r="S93">
        <v>11.594519733185102</v>
      </c>
      <c r="T93">
        <v>0</v>
      </c>
      <c r="U93">
        <v>62.105413984461713</v>
      </c>
      <c r="V93">
        <v>6.2573348729792144</v>
      </c>
      <c r="W93">
        <v>19.727652822395594</v>
      </c>
      <c r="X93">
        <v>21.595185696282289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0.58020000000000005</v>
      </c>
      <c r="AE93">
        <v>14.475187999999999</v>
      </c>
      <c r="AF93">
        <v>12.303000000000003</v>
      </c>
      <c r="AG93">
        <v>13.770279360000002</v>
      </c>
      <c r="AH93">
        <v>9.9820799999999998</v>
      </c>
      <c r="AI93">
        <v>0</v>
      </c>
      <c r="AJ93">
        <v>0</v>
      </c>
      <c r="AK93">
        <v>11.538180000000002</v>
      </c>
      <c r="AL93">
        <v>9.9693499999999986</v>
      </c>
      <c r="AM93">
        <v>0</v>
      </c>
      <c r="AN93">
        <v>0</v>
      </c>
      <c r="AO93">
        <v>1.6786223999999998</v>
      </c>
      <c r="AP93">
        <v>2.3630629628905413</v>
      </c>
      <c r="AQ93">
        <v>32.315800000000003</v>
      </c>
      <c r="AR93">
        <v>11.637599999999997</v>
      </c>
      <c r="AS93">
        <v>8.2712000000000003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730.38088908901182</v>
      </c>
      <c r="DN93">
        <v>8.1116233138178622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254.80583582360413</v>
      </c>
      <c r="L94">
        <v>8.0045282250884018</v>
      </c>
      <c r="M94">
        <v>63.770966655439551</v>
      </c>
      <c r="N94">
        <v>25.726721311475412</v>
      </c>
      <c r="O94">
        <v>73.292514407416689</v>
      </c>
      <c r="P94">
        <v>42.891368617058951</v>
      </c>
      <c r="Q94">
        <v>8.7801049475262367</v>
      </c>
      <c r="R94">
        <v>11.05580258302583</v>
      </c>
      <c r="S94">
        <v>11.594519733185102</v>
      </c>
      <c r="T94">
        <v>0</v>
      </c>
      <c r="U94">
        <v>62.105413984461713</v>
      </c>
      <c r="V94">
        <v>6.2573348729792144</v>
      </c>
      <c r="W94">
        <v>19.727652822395594</v>
      </c>
      <c r="X94">
        <v>21.595185696282289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0.58020000000000005</v>
      </c>
      <c r="AE94">
        <v>14.475187999999999</v>
      </c>
      <c r="AF94">
        <v>6.8349999999999991</v>
      </c>
      <c r="AG94">
        <v>13.770279360000002</v>
      </c>
      <c r="AH94">
        <v>9.9820799999999998</v>
      </c>
      <c r="AI94">
        <v>0</v>
      </c>
      <c r="AJ94">
        <v>0</v>
      </c>
      <c r="AK94">
        <v>11.538180000000002</v>
      </c>
      <c r="AL94">
        <v>9.9693499999999986</v>
      </c>
      <c r="AM94">
        <v>0</v>
      </c>
      <c r="AN94">
        <v>0</v>
      </c>
      <c r="AO94">
        <v>1.6786223999999998</v>
      </c>
      <c r="AP94">
        <v>2.3630629628905413</v>
      </c>
      <c r="AQ94">
        <v>21.572980000000001</v>
      </c>
      <c r="AR94">
        <v>11.637599999999997</v>
      </c>
      <c r="AS94">
        <v>8.2712000000000003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714.6855726104601</v>
      </c>
      <c r="DN94">
        <v>7.5961197923696471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254.80583582360413</v>
      </c>
      <c r="L95">
        <v>8.0044737786860338</v>
      </c>
      <c r="M95">
        <v>63.770966655439551</v>
      </c>
      <c r="N95">
        <v>25.726721311475412</v>
      </c>
      <c r="O95">
        <v>73.292514407416689</v>
      </c>
      <c r="P95">
        <v>42.891368617058951</v>
      </c>
      <c r="Q95">
        <v>8.7801049475262367</v>
      </c>
      <c r="R95">
        <v>11.05580258302583</v>
      </c>
      <c r="S95">
        <v>11.594519733185102</v>
      </c>
      <c r="T95">
        <v>0</v>
      </c>
      <c r="U95">
        <v>62.105413984461713</v>
      </c>
      <c r="V95">
        <v>6.2573348729792144</v>
      </c>
      <c r="W95">
        <v>19.727652822395594</v>
      </c>
      <c r="X95">
        <v>21.595185696282289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0.58020000000000005</v>
      </c>
      <c r="AE95">
        <v>14.475187999999999</v>
      </c>
      <c r="AF95">
        <v>6.1515000000000013</v>
      </c>
      <c r="AG95">
        <v>13.770279360000002</v>
      </c>
      <c r="AH95">
        <v>9.9820799999999998</v>
      </c>
      <c r="AI95">
        <v>0</v>
      </c>
      <c r="AJ95">
        <v>0</v>
      </c>
      <c r="AK95">
        <v>11.538180000000002</v>
      </c>
      <c r="AL95">
        <v>9.9693499999999986</v>
      </c>
      <c r="AM95">
        <v>0</v>
      </c>
      <c r="AN95">
        <v>0</v>
      </c>
      <c r="AO95">
        <v>1.6786223999999998</v>
      </c>
      <c r="AP95">
        <v>2.3630629628905413</v>
      </c>
      <c r="AQ95">
        <v>21.572980000000001</v>
      </c>
      <c r="AR95">
        <v>9.6979999999999986</v>
      </c>
      <c r="AS95">
        <v>8.2712000000000003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712.1458347019385</v>
      </c>
      <c r="DN95">
        <v>7.5127032544888781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254.80583582360413</v>
      </c>
      <c r="L96">
        <v>8.0044737786860338</v>
      </c>
      <c r="M96">
        <v>63.770966655439551</v>
      </c>
      <c r="N96">
        <v>25.726721311475412</v>
      </c>
      <c r="O96">
        <v>73.292514407416689</v>
      </c>
      <c r="P96">
        <v>42.891368617058951</v>
      </c>
      <c r="Q96">
        <v>8.7801049475262367</v>
      </c>
      <c r="R96">
        <v>11.05580258302583</v>
      </c>
      <c r="S96">
        <v>11.594519733185102</v>
      </c>
      <c r="T96">
        <v>0</v>
      </c>
      <c r="U96">
        <v>62.105413984461713</v>
      </c>
      <c r="V96">
        <v>6.2573348729792144</v>
      </c>
      <c r="W96">
        <v>19.727652822395594</v>
      </c>
      <c r="X96">
        <v>21.595185696282289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0.58020000000000005</v>
      </c>
      <c r="AE96">
        <v>14.475187999999999</v>
      </c>
      <c r="AF96">
        <v>6.1515000000000013</v>
      </c>
      <c r="AG96">
        <v>13.770279360000002</v>
      </c>
      <c r="AH96">
        <v>9.9820799999999998</v>
      </c>
      <c r="AI96">
        <v>0</v>
      </c>
      <c r="AJ96">
        <v>0</v>
      </c>
      <c r="AK96">
        <v>11.538180000000002</v>
      </c>
      <c r="AL96">
        <v>9.9693499999999986</v>
      </c>
      <c r="AM96">
        <v>0</v>
      </c>
      <c r="AN96">
        <v>0</v>
      </c>
      <c r="AO96">
        <v>1.6786223999999998</v>
      </c>
      <c r="AP96">
        <v>2.3630629628905413</v>
      </c>
      <c r="AQ96">
        <v>21.572980000000001</v>
      </c>
      <c r="AR96">
        <v>9.6979999999999986</v>
      </c>
      <c r="AS96">
        <v>8.2712000000000003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712.1458347019385</v>
      </c>
      <c r="DN96">
        <v>7.5127032544888781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254.80583582360413</v>
      </c>
      <c r="L97">
        <v>8.0042937131915632</v>
      </c>
      <c r="M97">
        <v>63.770966655439551</v>
      </c>
      <c r="N97">
        <v>25.726721311475412</v>
      </c>
      <c r="O97">
        <v>73.292514407416689</v>
      </c>
      <c r="P97">
        <v>42.891368617058951</v>
      </c>
      <c r="Q97">
        <v>8.7801049475262367</v>
      </c>
      <c r="R97">
        <v>11.05580258302583</v>
      </c>
      <c r="S97">
        <v>11.594519733185102</v>
      </c>
      <c r="T97">
        <v>0</v>
      </c>
      <c r="U97">
        <v>62.105413984461713</v>
      </c>
      <c r="V97">
        <v>6.2573348729792144</v>
      </c>
      <c r="W97">
        <v>19.727652822395594</v>
      </c>
      <c r="X97">
        <v>21.595185696282289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0.58020000000000005</v>
      </c>
      <c r="AE97">
        <v>14.475187999999999</v>
      </c>
      <c r="AF97">
        <v>6.1515000000000013</v>
      </c>
      <c r="AG97">
        <v>13.770279360000002</v>
      </c>
      <c r="AH97">
        <v>9.9820799999999998</v>
      </c>
      <c r="AI97">
        <v>0</v>
      </c>
      <c r="AJ97">
        <v>0</v>
      </c>
      <c r="AK97">
        <v>11.538180000000002</v>
      </c>
      <c r="AL97">
        <v>9.9693499999999986</v>
      </c>
      <c r="AM97">
        <v>0</v>
      </c>
      <c r="AN97">
        <v>0</v>
      </c>
      <c r="AO97">
        <v>1.6786223999999998</v>
      </c>
      <c r="AP97">
        <v>2.3630629628905413</v>
      </c>
      <c r="AQ97">
        <v>21.572980000000001</v>
      </c>
      <c r="AR97">
        <v>3.8791999999999995</v>
      </c>
      <c r="AS97">
        <v>8.2712000000000003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706.51189802683837</v>
      </c>
      <c r="DN97">
        <v>7.3276598640945609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254.80583582360413</v>
      </c>
      <c r="L98">
        <v>8.0042937131915632</v>
      </c>
      <c r="M98">
        <v>63.770966655439551</v>
      </c>
      <c r="N98">
        <v>25.726721311475412</v>
      </c>
      <c r="O98">
        <v>73.292514407416689</v>
      </c>
      <c r="P98">
        <v>42.891368617058951</v>
      </c>
      <c r="Q98">
        <v>8.7801049475262367</v>
      </c>
      <c r="R98">
        <v>11.05580258302583</v>
      </c>
      <c r="S98">
        <v>11.594519733185102</v>
      </c>
      <c r="T98">
        <v>0</v>
      </c>
      <c r="U98">
        <v>62.105413984461713</v>
      </c>
      <c r="V98">
        <v>6.2573348729792144</v>
      </c>
      <c r="W98">
        <v>19.727652822395594</v>
      </c>
      <c r="X98">
        <v>21.595185696282289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0.58020000000000005</v>
      </c>
      <c r="AE98">
        <v>14.475187999999999</v>
      </c>
      <c r="AF98">
        <v>6.1515000000000013</v>
      </c>
      <c r="AG98">
        <v>13.770279360000002</v>
      </c>
      <c r="AH98">
        <v>9.9820799999999998</v>
      </c>
      <c r="AI98">
        <v>0</v>
      </c>
      <c r="AJ98">
        <v>0</v>
      </c>
      <c r="AK98">
        <v>11.538180000000002</v>
      </c>
      <c r="AL98">
        <v>9.9693499999999986</v>
      </c>
      <c r="AM98">
        <v>0</v>
      </c>
      <c r="AN98">
        <v>0</v>
      </c>
      <c r="AO98">
        <v>1.6786223999999998</v>
      </c>
      <c r="AP98">
        <v>2.3630629628905413</v>
      </c>
      <c r="AQ98">
        <v>21.572980000000001</v>
      </c>
      <c r="AR98">
        <v>3.8791999999999995</v>
      </c>
      <c r="AS98">
        <v>8.2712000000000003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706.51189802683837</v>
      </c>
      <c r="DN98">
        <v>7.3276598640945609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6.107538657381383</v>
      </c>
      <c r="L99">
        <f t="shared" si="2"/>
        <v>0.17614420820368623</v>
      </c>
      <c r="M99">
        <f t="shared" si="2"/>
        <v>1.5305031997305474</v>
      </c>
      <c r="N99">
        <f t="shared" si="2"/>
        <v>0.6174413114754097</v>
      </c>
      <c r="O99">
        <f t="shared" si="2"/>
        <v>1.8909352390798644</v>
      </c>
      <c r="P99">
        <f t="shared" si="2"/>
        <v>0.69471408541530688</v>
      </c>
      <c r="Q99">
        <f t="shared" si="2"/>
        <v>0.21026237623085031</v>
      </c>
      <c r="R99">
        <f t="shared" si="2"/>
        <v>0.26509950153494188</v>
      </c>
      <c r="S99">
        <f t="shared" si="2"/>
        <v>0.27803723341583841</v>
      </c>
      <c r="T99">
        <f t="shared" si="2"/>
        <v>0</v>
      </c>
      <c r="U99">
        <f t="shared" si="2"/>
        <v>1.4896313540510562</v>
      </c>
      <c r="V99">
        <f t="shared" si="2"/>
        <v>0.15012526492017256</v>
      </c>
      <c r="W99">
        <f t="shared" si="2"/>
        <v>0.47263351513584884</v>
      </c>
      <c r="X99">
        <f t="shared" si="2"/>
        <v>0.51831430062879214</v>
      </c>
      <c r="Y99">
        <f t="shared" si="2"/>
        <v>0</v>
      </c>
      <c r="Z99">
        <f t="shared" si="2"/>
        <v>3.842867259999997E-2</v>
      </c>
      <c r="AA99">
        <f t="shared" si="2"/>
        <v>9.7162277596755692E-2</v>
      </c>
      <c r="AB99">
        <f t="shared" si="2"/>
        <v>0.11534136199999991</v>
      </c>
      <c r="AC99">
        <f t="shared" si="2"/>
        <v>3.4035082812156427E-2</v>
      </c>
      <c r="AD99">
        <f t="shared" si="2"/>
        <v>8.3442623399999971E-2</v>
      </c>
      <c r="AE99">
        <f t="shared" si="2"/>
        <v>0.29674135399999907</v>
      </c>
      <c r="AF99">
        <f t="shared" si="2"/>
        <v>0.2371745000000002</v>
      </c>
      <c r="AG99">
        <f t="shared" si="2"/>
        <v>0.33048670463999968</v>
      </c>
      <c r="AH99">
        <f t="shared" si="2"/>
        <v>0.48329904000000007</v>
      </c>
      <c r="AI99">
        <f t="shared" si="2"/>
        <v>4.1732342199999987E-2</v>
      </c>
      <c r="AJ99">
        <f t="shared" si="2"/>
        <v>0</v>
      </c>
      <c r="AK99">
        <f t="shared" si="2"/>
        <v>0.27691632000000022</v>
      </c>
      <c r="AL99">
        <f t="shared" si="2"/>
        <v>0.42575626250000015</v>
      </c>
      <c r="AM99">
        <f t="shared" si="2"/>
        <v>5.2681024100000043E-2</v>
      </c>
      <c r="AN99">
        <f t="shared" si="2"/>
        <v>0</v>
      </c>
      <c r="AO99">
        <f t="shared" si="2"/>
        <v>4.0577468399999927E-2</v>
      </c>
      <c r="AP99">
        <f t="shared" si="2"/>
        <v>7.3311215253485065E-2</v>
      </c>
      <c r="AQ99">
        <f t="shared" si="2"/>
        <v>0.46115520000000026</v>
      </c>
      <c r="AR99">
        <f t="shared" si="2"/>
        <v>0.23250955000000004</v>
      </c>
      <c r="AS99">
        <f t="shared" si="2"/>
        <v>0.16733582827297055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17.875543028331307</v>
      </c>
      <c r="DN99">
        <f t="shared" ref="DN99" si="4">SUM(DN3:DN98)/4000</f>
        <v>1.3924046647762714E-2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82.079749622013907</v>
      </c>
      <c r="L3">
        <v>46.136996713688497</v>
      </c>
      <c r="M3">
        <v>0</v>
      </c>
      <c r="N3">
        <v>14.882459016393444</v>
      </c>
      <c r="O3">
        <v>50.373110592583316</v>
      </c>
      <c r="P3">
        <v>51.295508982035933</v>
      </c>
      <c r="Q3">
        <v>4.691519387800783</v>
      </c>
      <c r="R3">
        <v>6.4001845018450174</v>
      </c>
      <c r="S3">
        <v>6.7033952641878667</v>
      </c>
      <c r="T3">
        <v>0</v>
      </c>
      <c r="U3">
        <v>293.89814650388456</v>
      </c>
      <c r="V3">
        <v>3.6244565217391296</v>
      </c>
      <c r="W3">
        <v>11.412828236376178</v>
      </c>
      <c r="X3">
        <v>12.486169061121613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8.3717192000000011</v>
      </c>
      <c r="AF3">
        <v>0</v>
      </c>
      <c r="AG3">
        <v>0</v>
      </c>
      <c r="AH3">
        <v>5.0513399999999997</v>
      </c>
      <c r="AI3">
        <v>0</v>
      </c>
      <c r="AJ3">
        <v>0</v>
      </c>
      <c r="AK3">
        <v>6.6716100000000003</v>
      </c>
      <c r="AL3">
        <v>3.3936500000000005</v>
      </c>
      <c r="AM3">
        <v>0</v>
      </c>
      <c r="AN3">
        <v>0</v>
      </c>
      <c r="AO3">
        <v>1.1574780000000005</v>
      </c>
      <c r="AP3">
        <v>1.6917648362435904</v>
      </c>
      <c r="AQ3">
        <v>0</v>
      </c>
      <c r="AR3">
        <v>12.618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610.97522689121479</v>
      </c>
      <c r="DN3">
        <v>20.067249847093443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82.079749622013907</v>
      </c>
      <c r="L4">
        <v>46.136996713688497</v>
      </c>
      <c r="M4">
        <v>0</v>
      </c>
      <c r="N4">
        <v>14.882459016393444</v>
      </c>
      <c r="O4">
        <v>50.373110592583316</v>
      </c>
      <c r="P4">
        <v>51.295508982035933</v>
      </c>
      <c r="Q4">
        <v>5.0814573643410847</v>
      </c>
      <c r="R4">
        <v>6.4001845018450174</v>
      </c>
      <c r="S4">
        <v>6.7033952641878667</v>
      </c>
      <c r="T4">
        <v>0</v>
      </c>
      <c r="U4">
        <v>293.89814650388456</v>
      </c>
      <c r="V4">
        <v>3.6244565217391296</v>
      </c>
      <c r="W4">
        <v>11.412828236376178</v>
      </c>
      <c r="X4">
        <v>12.486169061121613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8.3717192000000011</v>
      </c>
      <c r="AF4">
        <v>0</v>
      </c>
      <c r="AG4">
        <v>0</v>
      </c>
      <c r="AH4">
        <v>5.0513399999999997</v>
      </c>
      <c r="AI4">
        <v>0</v>
      </c>
      <c r="AJ4">
        <v>0</v>
      </c>
      <c r="AK4">
        <v>6.6716100000000003</v>
      </c>
      <c r="AL4">
        <v>3.3936500000000005</v>
      </c>
      <c r="AM4">
        <v>0</v>
      </c>
      <c r="AN4">
        <v>0</v>
      </c>
      <c r="AO4">
        <v>1.1574780000000005</v>
      </c>
      <c r="AP4">
        <v>1.6917648362435904</v>
      </c>
      <c r="AQ4">
        <v>0</v>
      </c>
      <c r="AR4">
        <v>12.618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611.35276471607028</v>
      </c>
      <c r="DN4">
        <v>20.079649998778088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82.079773652857568</v>
      </c>
      <c r="L5">
        <v>46.136996713688497</v>
      </c>
      <c r="M5">
        <v>0</v>
      </c>
      <c r="N5">
        <v>14.882459016393444</v>
      </c>
      <c r="O5">
        <v>50.373110592583316</v>
      </c>
      <c r="P5">
        <v>51.295508982035933</v>
      </c>
      <c r="Q5">
        <v>5.0814573643410847</v>
      </c>
      <c r="R5">
        <v>6.4001845018450174</v>
      </c>
      <c r="S5">
        <v>6.7033952641878667</v>
      </c>
      <c r="T5">
        <v>0</v>
      </c>
      <c r="U5">
        <v>292.42116759156488</v>
      </c>
      <c r="V5">
        <v>3.6244565217391296</v>
      </c>
      <c r="W5">
        <v>11.412828236376178</v>
      </c>
      <c r="X5">
        <v>12.486169061121613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8.3717192000000011</v>
      </c>
      <c r="AF5">
        <v>0</v>
      </c>
      <c r="AG5">
        <v>0</v>
      </c>
      <c r="AH5">
        <v>5.0513399999999997</v>
      </c>
      <c r="AI5">
        <v>0</v>
      </c>
      <c r="AJ5">
        <v>0</v>
      </c>
      <c r="AK5">
        <v>6.6716100000000003</v>
      </c>
      <c r="AL5">
        <v>3.3936500000000005</v>
      </c>
      <c r="AM5">
        <v>0</v>
      </c>
      <c r="AN5">
        <v>0</v>
      </c>
      <c r="AO5">
        <v>1.1574780000000005</v>
      </c>
      <c r="AP5">
        <v>1.6917648362435904</v>
      </c>
      <c r="AQ5">
        <v>0</v>
      </c>
      <c r="AR5">
        <v>2.8039999999999998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600.42086224308071</v>
      </c>
      <c r="DN5">
        <v>19.720597590291604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82.079773652857568</v>
      </c>
      <c r="L6">
        <v>46.136996713688497</v>
      </c>
      <c r="M6">
        <v>0</v>
      </c>
      <c r="N6">
        <v>14.882459016393444</v>
      </c>
      <c r="O6">
        <v>50.373110592583316</v>
      </c>
      <c r="P6">
        <v>51.295508982035933</v>
      </c>
      <c r="Q6">
        <v>5.0814573643410847</v>
      </c>
      <c r="R6">
        <v>6.4001845018450174</v>
      </c>
      <c r="S6">
        <v>6.7033952641878667</v>
      </c>
      <c r="T6">
        <v>0</v>
      </c>
      <c r="U6">
        <v>292.42116759156488</v>
      </c>
      <c r="V6">
        <v>3.6244565217391296</v>
      </c>
      <c r="W6">
        <v>11.412828236376178</v>
      </c>
      <c r="X6">
        <v>12.486169061121613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8.3717192000000011</v>
      </c>
      <c r="AF6">
        <v>0</v>
      </c>
      <c r="AG6">
        <v>0</v>
      </c>
      <c r="AH6">
        <v>5.0513399999999997</v>
      </c>
      <c r="AI6">
        <v>0</v>
      </c>
      <c r="AJ6">
        <v>0</v>
      </c>
      <c r="AK6">
        <v>6.6716100000000003</v>
      </c>
      <c r="AL6">
        <v>3.3936500000000005</v>
      </c>
      <c r="AM6">
        <v>0</v>
      </c>
      <c r="AN6">
        <v>0</v>
      </c>
      <c r="AO6">
        <v>1.1574780000000005</v>
      </c>
      <c r="AP6">
        <v>1.6917648362435904</v>
      </c>
      <c r="AQ6">
        <v>0</v>
      </c>
      <c r="AR6">
        <v>3.9256000000000006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601.50679531228366</v>
      </c>
      <c r="DN6">
        <v>19.756264521088703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82.079773652857568</v>
      </c>
      <c r="L7">
        <v>46.136848261538468</v>
      </c>
      <c r="M7">
        <v>0</v>
      </c>
      <c r="N7">
        <v>14.882459016393444</v>
      </c>
      <c r="O7">
        <v>50.373110592583316</v>
      </c>
      <c r="P7">
        <v>51.295508982035933</v>
      </c>
      <c r="Q7">
        <v>5.2463720844079722</v>
      </c>
      <c r="R7">
        <v>6.4001845018450174</v>
      </c>
      <c r="S7">
        <v>6.7046090824837821</v>
      </c>
      <c r="T7">
        <v>0</v>
      </c>
      <c r="U7">
        <v>292.42116759156488</v>
      </c>
      <c r="V7">
        <v>3.6244565217391296</v>
      </c>
      <c r="W7">
        <v>11.412828236376178</v>
      </c>
      <c r="X7">
        <v>12.486169061121613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8.3717192000000011</v>
      </c>
      <c r="AF7">
        <v>0</v>
      </c>
      <c r="AG7">
        <v>0</v>
      </c>
      <c r="AH7">
        <v>5.0513399999999997</v>
      </c>
      <c r="AI7">
        <v>0</v>
      </c>
      <c r="AJ7">
        <v>0</v>
      </c>
      <c r="AK7">
        <v>6.6716100000000003</v>
      </c>
      <c r="AL7">
        <v>3.3936500000000005</v>
      </c>
      <c r="AM7">
        <v>0</v>
      </c>
      <c r="AN7">
        <v>0</v>
      </c>
      <c r="AO7">
        <v>1.1574780000000005</v>
      </c>
      <c r="AP7">
        <v>1.6917648362435904</v>
      </c>
      <c r="AQ7">
        <v>0</v>
      </c>
      <c r="AR7">
        <v>3.9256000000000006</v>
      </c>
      <c r="AS7">
        <v>3.7587000000000002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597.46193653077034</v>
      </c>
      <c r="DN7">
        <v>19.623413090420534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82.079773652857568</v>
      </c>
      <c r="L8">
        <v>21.999763764747943</v>
      </c>
      <c r="M8">
        <v>0</v>
      </c>
      <c r="N8">
        <v>14.882459016393444</v>
      </c>
      <c r="O8">
        <v>50.373110592583316</v>
      </c>
      <c r="P8">
        <v>51.295508982035933</v>
      </c>
      <c r="Q8">
        <v>2.0039298350824586</v>
      </c>
      <c r="R8">
        <v>6.4001845018450174</v>
      </c>
      <c r="S8">
        <v>2.9968010005558638</v>
      </c>
      <c r="T8">
        <v>0</v>
      </c>
      <c r="U8">
        <v>292.42116759156488</v>
      </c>
      <c r="V8">
        <v>3.6244565217391296</v>
      </c>
      <c r="W8">
        <v>11.412828236376178</v>
      </c>
      <c r="X8">
        <v>12.486169061121613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8.3717192000000011</v>
      </c>
      <c r="AF8">
        <v>0</v>
      </c>
      <c r="AG8">
        <v>0</v>
      </c>
      <c r="AH8">
        <v>5.0513399999999997</v>
      </c>
      <c r="AI8">
        <v>0</v>
      </c>
      <c r="AJ8">
        <v>0</v>
      </c>
      <c r="AK8">
        <v>6.6716100000000003</v>
      </c>
      <c r="AL8">
        <v>3.3936500000000005</v>
      </c>
      <c r="AM8">
        <v>0</v>
      </c>
      <c r="AN8">
        <v>0</v>
      </c>
      <c r="AO8">
        <v>1.1574780000000005</v>
      </c>
      <c r="AP8">
        <v>1.6917648362435904</v>
      </c>
      <c r="AQ8">
        <v>0</v>
      </c>
      <c r="AR8">
        <v>3.9256000000000006</v>
      </c>
      <c r="AS8">
        <v>3.7587000000000002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567.36317874097506</v>
      </c>
      <c r="DN8">
        <v>18.634836052171792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82.079773652857568</v>
      </c>
      <c r="L9">
        <v>46.137797894209079</v>
      </c>
      <c r="M9">
        <v>0</v>
      </c>
      <c r="N9">
        <v>14.882459016393444</v>
      </c>
      <c r="O9">
        <v>50.373110592583316</v>
      </c>
      <c r="P9">
        <v>51.295508982035933</v>
      </c>
      <c r="Q9">
        <v>4.240832991202347</v>
      </c>
      <c r="R9">
        <v>6.4001845018450174</v>
      </c>
      <c r="S9">
        <v>6.2189979860139859</v>
      </c>
      <c r="T9">
        <v>0</v>
      </c>
      <c r="U9">
        <v>292.42116759156488</v>
      </c>
      <c r="V9">
        <v>3.6244565217391296</v>
      </c>
      <c r="W9">
        <v>11.412828236376178</v>
      </c>
      <c r="X9">
        <v>12.486169061121613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8.3717192000000011</v>
      </c>
      <c r="AF9">
        <v>0</v>
      </c>
      <c r="AG9">
        <v>0</v>
      </c>
      <c r="AH9">
        <v>5.0513399999999997</v>
      </c>
      <c r="AI9">
        <v>0</v>
      </c>
      <c r="AJ9">
        <v>0</v>
      </c>
      <c r="AK9">
        <v>6.6716100000000003</v>
      </c>
      <c r="AL9">
        <v>3.3936500000000005</v>
      </c>
      <c r="AM9">
        <v>0</v>
      </c>
      <c r="AN9">
        <v>0</v>
      </c>
      <c r="AO9">
        <v>1.1574780000000005</v>
      </c>
      <c r="AP9">
        <v>1.6917648362435904</v>
      </c>
      <c r="AQ9">
        <v>0</v>
      </c>
      <c r="AR9">
        <v>3.9256000000000006</v>
      </c>
      <c r="AS9">
        <v>3.7587000000000002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596.01912388544838</v>
      </c>
      <c r="DN9">
        <v>19.576025178737737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82.079773652857568</v>
      </c>
      <c r="L10">
        <v>46.137797894209079</v>
      </c>
      <c r="M10">
        <v>0</v>
      </c>
      <c r="N10">
        <v>14.882459016393444</v>
      </c>
      <c r="O10">
        <v>50.373110592583316</v>
      </c>
      <c r="P10">
        <v>51.295508982035933</v>
      </c>
      <c r="Q10">
        <v>5.0819198529411755</v>
      </c>
      <c r="R10">
        <v>6.4001845018450174</v>
      </c>
      <c r="S10">
        <v>6.7046090824837821</v>
      </c>
      <c r="T10">
        <v>0</v>
      </c>
      <c r="U10">
        <v>292.42116759156488</v>
      </c>
      <c r="V10">
        <v>3.6244565217391296</v>
      </c>
      <c r="W10">
        <v>11.412828236376178</v>
      </c>
      <c r="X10">
        <v>12.486169061121613</v>
      </c>
      <c r="Y10">
        <v>0</v>
      </c>
      <c r="Z10">
        <v>0.27939999999999998</v>
      </c>
      <c r="AA10">
        <v>0</v>
      </c>
      <c r="AB10">
        <v>0</v>
      </c>
      <c r="AC10">
        <v>0</v>
      </c>
      <c r="AD10">
        <v>0</v>
      </c>
      <c r="AE10">
        <v>8.3717192000000011</v>
      </c>
      <c r="AF10">
        <v>0</v>
      </c>
      <c r="AG10">
        <v>0</v>
      </c>
      <c r="AH10">
        <v>5.0513399999999997</v>
      </c>
      <c r="AI10">
        <v>0</v>
      </c>
      <c r="AJ10">
        <v>0</v>
      </c>
      <c r="AK10">
        <v>6.6716100000000003</v>
      </c>
      <c r="AL10">
        <v>3.3936500000000005</v>
      </c>
      <c r="AM10">
        <v>0</v>
      </c>
      <c r="AN10">
        <v>0</v>
      </c>
      <c r="AO10">
        <v>1.1574780000000005</v>
      </c>
      <c r="AP10">
        <v>1.6917648362435904</v>
      </c>
      <c r="AQ10">
        <v>0</v>
      </c>
      <c r="AR10">
        <v>3.9256000000000006</v>
      </c>
      <c r="AS10">
        <v>3.7587000000000002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597.57414822002693</v>
      </c>
      <c r="DN10">
        <v>19.627098802367804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82.079773652857568</v>
      </c>
      <c r="L11">
        <v>46.137797894209079</v>
      </c>
      <c r="M11">
        <v>0</v>
      </c>
      <c r="N11">
        <v>14.882459016393444</v>
      </c>
      <c r="O11">
        <v>50.373110592583316</v>
      </c>
      <c r="P11">
        <v>51.295508982035933</v>
      </c>
      <c r="Q11">
        <v>5.0819198529411755</v>
      </c>
      <c r="R11">
        <v>6.4001845018450174</v>
      </c>
      <c r="S11">
        <v>6.7046090824837821</v>
      </c>
      <c r="T11">
        <v>0</v>
      </c>
      <c r="U11">
        <v>292.42116759156488</v>
      </c>
      <c r="V11">
        <v>3.6244565217391296</v>
      </c>
      <c r="W11">
        <v>11.412828236376178</v>
      </c>
      <c r="X11">
        <v>12.486169061121613</v>
      </c>
      <c r="Y11">
        <v>0</v>
      </c>
      <c r="Z11">
        <v>1.6562832000000003</v>
      </c>
      <c r="AA11">
        <v>0</v>
      </c>
      <c r="AB11">
        <v>0</v>
      </c>
      <c r="AC11">
        <v>0</v>
      </c>
      <c r="AD11">
        <v>0</v>
      </c>
      <c r="AE11">
        <v>8.3717192000000011</v>
      </c>
      <c r="AF11">
        <v>0</v>
      </c>
      <c r="AG11">
        <v>0</v>
      </c>
      <c r="AH11">
        <v>5.0513399999999997</v>
      </c>
      <c r="AI11">
        <v>0</v>
      </c>
      <c r="AJ11">
        <v>0</v>
      </c>
      <c r="AK11">
        <v>6.6716100000000003</v>
      </c>
      <c r="AL11">
        <v>6.1971000000000007</v>
      </c>
      <c r="AM11">
        <v>0</v>
      </c>
      <c r="AN11">
        <v>0</v>
      </c>
      <c r="AO11">
        <v>1.1574780000000005</v>
      </c>
      <c r="AP11">
        <v>1.6917648362435904</v>
      </c>
      <c r="AQ11">
        <v>0</v>
      </c>
      <c r="AR11">
        <v>3.9256000000000006</v>
      </c>
      <c r="AS11">
        <v>3.7587000000000002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601.62154673285988</v>
      </c>
      <c r="DN11">
        <v>19.760033489534763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82.079773652857568</v>
      </c>
      <c r="L12">
        <v>46.137797894209079</v>
      </c>
      <c r="M12">
        <v>0</v>
      </c>
      <c r="N12">
        <v>14.882459016393444</v>
      </c>
      <c r="O12">
        <v>50.373110592583316</v>
      </c>
      <c r="P12">
        <v>51.295508982035933</v>
      </c>
      <c r="Q12">
        <v>5.0819198529411755</v>
      </c>
      <c r="R12">
        <v>6.4001845018450174</v>
      </c>
      <c r="S12">
        <v>6.7046090824837821</v>
      </c>
      <c r="T12">
        <v>0</v>
      </c>
      <c r="U12">
        <v>292.42116759156488</v>
      </c>
      <c r="V12">
        <v>3.6244565217391296</v>
      </c>
      <c r="W12">
        <v>11.412828236376178</v>
      </c>
      <c r="X12">
        <v>12.486169061121613</v>
      </c>
      <c r="Y12">
        <v>0</v>
      </c>
      <c r="Z12">
        <v>1.6562832000000003</v>
      </c>
      <c r="AA12">
        <v>0</v>
      </c>
      <c r="AB12">
        <v>0</v>
      </c>
      <c r="AC12">
        <v>0</v>
      </c>
      <c r="AD12">
        <v>0</v>
      </c>
      <c r="AE12">
        <v>8.3717192000000011</v>
      </c>
      <c r="AF12">
        <v>0</v>
      </c>
      <c r="AG12">
        <v>0</v>
      </c>
      <c r="AH12">
        <v>5.0513399999999997</v>
      </c>
      <c r="AI12">
        <v>0</v>
      </c>
      <c r="AJ12">
        <v>0</v>
      </c>
      <c r="AK12">
        <v>6.6716100000000003</v>
      </c>
      <c r="AL12">
        <v>17.706000000000007</v>
      </c>
      <c r="AM12">
        <v>0</v>
      </c>
      <c r="AN12">
        <v>0</v>
      </c>
      <c r="AO12">
        <v>1.1574780000000005</v>
      </c>
      <c r="AP12">
        <v>1.6917648362435904</v>
      </c>
      <c r="AQ12">
        <v>0</v>
      </c>
      <c r="AR12">
        <v>3.9256000000000006</v>
      </c>
      <c r="AS12">
        <v>3.7587000000000002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612.76446381444339</v>
      </c>
      <c r="DN12">
        <v>20.12601640795129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82.079773652857568</v>
      </c>
      <c r="L13">
        <v>46.137797894209079</v>
      </c>
      <c r="M13">
        <v>0</v>
      </c>
      <c r="N13">
        <v>14.882459016393444</v>
      </c>
      <c r="O13">
        <v>50.373110592583316</v>
      </c>
      <c r="P13">
        <v>51.295508982035933</v>
      </c>
      <c r="Q13">
        <v>5.0819198529411755</v>
      </c>
      <c r="R13">
        <v>6.4001845018450174</v>
      </c>
      <c r="S13">
        <v>6.7046090824837821</v>
      </c>
      <c r="T13">
        <v>0</v>
      </c>
      <c r="U13">
        <v>292.42116759156488</v>
      </c>
      <c r="V13">
        <v>3.6244565217391296</v>
      </c>
      <c r="W13">
        <v>11.412828236376178</v>
      </c>
      <c r="X13">
        <v>12.486169061121613</v>
      </c>
      <c r="Y13">
        <v>0</v>
      </c>
      <c r="Z13">
        <v>1.6562832000000003</v>
      </c>
      <c r="AA13">
        <v>0</v>
      </c>
      <c r="AB13">
        <v>0</v>
      </c>
      <c r="AC13">
        <v>0</v>
      </c>
      <c r="AD13">
        <v>0</v>
      </c>
      <c r="AE13">
        <v>8.3717192000000011</v>
      </c>
      <c r="AF13">
        <v>0</v>
      </c>
      <c r="AG13">
        <v>0</v>
      </c>
      <c r="AH13">
        <v>5.0513399999999997</v>
      </c>
      <c r="AI13">
        <v>0</v>
      </c>
      <c r="AJ13">
        <v>0</v>
      </c>
      <c r="AK13">
        <v>6.6716100000000003</v>
      </c>
      <c r="AL13">
        <v>17.706000000000007</v>
      </c>
      <c r="AM13">
        <v>0</v>
      </c>
      <c r="AN13">
        <v>0</v>
      </c>
      <c r="AO13">
        <v>1.1574780000000005</v>
      </c>
      <c r="AP13">
        <v>1.6917648362435904</v>
      </c>
      <c r="AQ13">
        <v>0</v>
      </c>
      <c r="AR13">
        <v>3.9256000000000006</v>
      </c>
      <c r="AS13">
        <v>3.7587000000000002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612.76446381444339</v>
      </c>
      <c r="DN13">
        <v>20.12601640795129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82.079773652857568</v>
      </c>
      <c r="L14">
        <v>46.137797894209079</v>
      </c>
      <c r="M14">
        <v>0</v>
      </c>
      <c r="N14">
        <v>14.882459016393444</v>
      </c>
      <c r="O14">
        <v>50.373110592583316</v>
      </c>
      <c r="P14">
        <v>51.295508982035933</v>
      </c>
      <c r="Q14">
        <v>5.0819198529411755</v>
      </c>
      <c r="R14">
        <v>6.4001845018450174</v>
      </c>
      <c r="S14">
        <v>6.7046090824837821</v>
      </c>
      <c r="T14">
        <v>0</v>
      </c>
      <c r="U14">
        <v>292.42116759156488</v>
      </c>
      <c r="V14">
        <v>3.6244565217391296</v>
      </c>
      <c r="W14">
        <v>11.412828236376178</v>
      </c>
      <c r="X14">
        <v>12.486169061121613</v>
      </c>
      <c r="Y14">
        <v>0</v>
      </c>
      <c r="Z14">
        <v>1.6562832000000003</v>
      </c>
      <c r="AA14">
        <v>0</v>
      </c>
      <c r="AB14">
        <v>0</v>
      </c>
      <c r="AC14">
        <v>0</v>
      </c>
      <c r="AD14">
        <v>0</v>
      </c>
      <c r="AE14">
        <v>8.3717192000000011</v>
      </c>
      <c r="AF14">
        <v>0</v>
      </c>
      <c r="AG14">
        <v>0</v>
      </c>
      <c r="AH14">
        <v>5.0513399999999997</v>
      </c>
      <c r="AI14">
        <v>0</v>
      </c>
      <c r="AJ14">
        <v>0</v>
      </c>
      <c r="AK14">
        <v>6.6716100000000003</v>
      </c>
      <c r="AL14">
        <v>17.706000000000007</v>
      </c>
      <c r="AM14">
        <v>0</v>
      </c>
      <c r="AN14">
        <v>0</v>
      </c>
      <c r="AO14">
        <v>1.1574780000000005</v>
      </c>
      <c r="AP14">
        <v>1.6917648362435904</v>
      </c>
      <c r="AQ14">
        <v>0</v>
      </c>
      <c r="AR14">
        <v>3.9256000000000006</v>
      </c>
      <c r="AS14">
        <v>3.7587000000000002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612.76446381444339</v>
      </c>
      <c r="DN14">
        <v>20.12601640795129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82.079773652857568</v>
      </c>
      <c r="L15">
        <v>46.137797894209079</v>
      </c>
      <c r="M15">
        <v>0</v>
      </c>
      <c r="N15">
        <v>14.882459016393444</v>
      </c>
      <c r="O15">
        <v>50.373110592583316</v>
      </c>
      <c r="P15">
        <v>51.295508982035933</v>
      </c>
      <c r="Q15">
        <v>5.0819198529411755</v>
      </c>
      <c r="R15">
        <v>6.4001845018450174</v>
      </c>
      <c r="S15">
        <v>6.7046090824837821</v>
      </c>
      <c r="T15">
        <v>0</v>
      </c>
      <c r="U15">
        <v>292.42116759156488</v>
      </c>
      <c r="V15">
        <v>3.6244565217391296</v>
      </c>
      <c r="W15">
        <v>11.412828236376178</v>
      </c>
      <c r="X15">
        <v>12.486169061121613</v>
      </c>
      <c r="Y15">
        <v>0</v>
      </c>
      <c r="Z15">
        <v>1.6562832000000003</v>
      </c>
      <c r="AA15">
        <v>0</v>
      </c>
      <c r="AB15">
        <v>0</v>
      </c>
      <c r="AC15">
        <v>0</v>
      </c>
      <c r="AD15">
        <v>0</v>
      </c>
      <c r="AE15">
        <v>8.3717192000000011</v>
      </c>
      <c r="AF15">
        <v>0</v>
      </c>
      <c r="AG15">
        <v>0</v>
      </c>
      <c r="AH15">
        <v>5.0513399999999997</v>
      </c>
      <c r="AI15">
        <v>0</v>
      </c>
      <c r="AJ15">
        <v>0</v>
      </c>
      <c r="AK15">
        <v>6.6716100000000003</v>
      </c>
      <c r="AL15">
        <v>17.706000000000007</v>
      </c>
      <c r="AM15">
        <v>0</v>
      </c>
      <c r="AN15">
        <v>0</v>
      </c>
      <c r="AO15">
        <v>1.1574780000000005</v>
      </c>
      <c r="AP15">
        <v>1.6917648362435904</v>
      </c>
      <c r="AQ15">
        <v>0</v>
      </c>
      <c r="AR15">
        <v>3.9256000000000006</v>
      </c>
      <c r="AS15">
        <v>2.5627500000000003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611.60654508540688</v>
      </c>
      <c r="DN15">
        <v>20.087985136987864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82.079773652857568</v>
      </c>
      <c r="L16">
        <v>46.137797894209079</v>
      </c>
      <c r="M16">
        <v>0</v>
      </c>
      <c r="N16">
        <v>14.882459016393444</v>
      </c>
      <c r="O16">
        <v>50.373110592583316</v>
      </c>
      <c r="P16">
        <v>51.295508982035933</v>
      </c>
      <c r="Q16">
        <v>5.0819198529411755</v>
      </c>
      <c r="R16">
        <v>6.4001845018450174</v>
      </c>
      <c r="S16">
        <v>6.7046090824837821</v>
      </c>
      <c r="T16">
        <v>0</v>
      </c>
      <c r="U16">
        <v>292.42116759156488</v>
      </c>
      <c r="V16">
        <v>3.6244565217391296</v>
      </c>
      <c r="W16">
        <v>11.412828236376178</v>
      </c>
      <c r="X16">
        <v>12.486169061121613</v>
      </c>
      <c r="Y16">
        <v>0</v>
      </c>
      <c r="Z16">
        <v>1.6562832000000003</v>
      </c>
      <c r="AA16">
        <v>0</v>
      </c>
      <c r="AB16">
        <v>0</v>
      </c>
      <c r="AC16">
        <v>0</v>
      </c>
      <c r="AD16">
        <v>0</v>
      </c>
      <c r="AE16">
        <v>8.3717192000000011</v>
      </c>
      <c r="AF16">
        <v>0</v>
      </c>
      <c r="AG16">
        <v>0</v>
      </c>
      <c r="AH16">
        <v>5.0513399999999997</v>
      </c>
      <c r="AI16">
        <v>0</v>
      </c>
      <c r="AJ16">
        <v>0</v>
      </c>
      <c r="AK16">
        <v>6.6716100000000003</v>
      </c>
      <c r="AL16">
        <v>7.0824000000000016</v>
      </c>
      <c r="AM16">
        <v>0</v>
      </c>
      <c r="AN16">
        <v>0</v>
      </c>
      <c r="AO16">
        <v>1.1574780000000005</v>
      </c>
      <c r="AP16">
        <v>1.6917648362435904</v>
      </c>
      <c r="AQ16">
        <v>0</v>
      </c>
      <c r="AR16">
        <v>3.9256000000000006</v>
      </c>
      <c r="AS16">
        <v>2.5627500000000003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601.32077566699036</v>
      </c>
      <c r="DN16">
        <v>19.750154555404382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82.079773652857568</v>
      </c>
      <c r="L17">
        <v>46.137797894209079</v>
      </c>
      <c r="M17">
        <v>0</v>
      </c>
      <c r="N17">
        <v>14.882459016393444</v>
      </c>
      <c r="O17">
        <v>50.373110592583316</v>
      </c>
      <c r="P17">
        <v>51.295508982035933</v>
      </c>
      <c r="Q17">
        <v>5.0819198529411755</v>
      </c>
      <c r="R17">
        <v>6.4001845018450174</v>
      </c>
      <c r="S17">
        <v>6.7046090824837821</v>
      </c>
      <c r="T17">
        <v>0</v>
      </c>
      <c r="U17">
        <v>292.42116759156488</v>
      </c>
      <c r="V17">
        <v>3.6244565217391296</v>
      </c>
      <c r="W17">
        <v>11.412828236376178</v>
      </c>
      <c r="X17">
        <v>12.486169061121613</v>
      </c>
      <c r="Y17">
        <v>0</v>
      </c>
      <c r="Z17">
        <v>1.6562832000000003</v>
      </c>
      <c r="AA17">
        <v>0</v>
      </c>
      <c r="AB17">
        <v>0</v>
      </c>
      <c r="AC17">
        <v>0</v>
      </c>
      <c r="AD17">
        <v>0</v>
      </c>
      <c r="AE17">
        <v>8.3717192000000011</v>
      </c>
      <c r="AF17">
        <v>0</v>
      </c>
      <c r="AG17">
        <v>0</v>
      </c>
      <c r="AH17">
        <v>5.0513399999999997</v>
      </c>
      <c r="AI17">
        <v>0</v>
      </c>
      <c r="AJ17">
        <v>0</v>
      </c>
      <c r="AK17">
        <v>6.6716100000000003</v>
      </c>
      <c r="AL17">
        <v>6.4922000000000022</v>
      </c>
      <c r="AM17">
        <v>0</v>
      </c>
      <c r="AN17">
        <v>0</v>
      </c>
      <c r="AO17">
        <v>1.1574780000000005</v>
      </c>
      <c r="AP17">
        <v>3.0907242200604048</v>
      </c>
      <c r="AQ17">
        <v>0</v>
      </c>
      <c r="AR17">
        <v>3.9256000000000006</v>
      </c>
      <c r="AS17">
        <v>2.5627500000000003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602.10373429272295</v>
      </c>
      <c r="DN17">
        <v>19.775955313488662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82.079773652857568</v>
      </c>
      <c r="L18">
        <v>46.137797894209079</v>
      </c>
      <c r="M18">
        <v>0</v>
      </c>
      <c r="N18">
        <v>14.882459016393444</v>
      </c>
      <c r="O18">
        <v>50.373110592583316</v>
      </c>
      <c r="P18">
        <v>51.295508982035933</v>
      </c>
      <c r="Q18">
        <v>5.0819198529411755</v>
      </c>
      <c r="R18">
        <v>6.4001845018450174</v>
      </c>
      <c r="S18">
        <v>6.7046090824837821</v>
      </c>
      <c r="T18">
        <v>0</v>
      </c>
      <c r="U18">
        <v>292.42116759156488</v>
      </c>
      <c r="V18">
        <v>3.6244565217391296</v>
      </c>
      <c r="W18">
        <v>11.412828236376178</v>
      </c>
      <c r="X18">
        <v>12.486169061121613</v>
      </c>
      <c r="Y18">
        <v>0</v>
      </c>
      <c r="Z18">
        <v>1.6562832000000003</v>
      </c>
      <c r="AA18">
        <v>0</v>
      </c>
      <c r="AB18">
        <v>0</v>
      </c>
      <c r="AC18">
        <v>0</v>
      </c>
      <c r="AD18">
        <v>0</v>
      </c>
      <c r="AE18">
        <v>8.3717192000000011</v>
      </c>
      <c r="AF18">
        <v>0</v>
      </c>
      <c r="AG18">
        <v>0</v>
      </c>
      <c r="AH18">
        <v>5.0513399999999997</v>
      </c>
      <c r="AI18">
        <v>0</v>
      </c>
      <c r="AJ18">
        <v>0</v>
      </c>
      <c r="AK18">
        <v>6.6716100000000003</v>
      </c>
      <c r="AL18">
        <v>6.4922000000000022</v>
      </c>
      <c r="AM18">
        <v>0</v>
      </c>
      <c r="AN18">
        <v>0</v>
      </c>
      <c r="AO18">
        <v>1.1574780000000005</v>
      </c>
      <c r="AP18">
        <v>3.0907242200604048</v>
      </c>
      <c r="AQ18">
        <v>0</v>
      </c>
      <c r="AR18">
        <v>3.9256000000000006</v>
      </c>
      <c r="AS18">
        <v>2.5627500000000003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602.10373429272295</v>
      </c>
      <c r="DN18">
        <v>19.775955313488662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82.079773652857568</v>
      </c>
      <c r="L19">
        <v>46.137797894209079</v>
      </c>
      <c r="M19">
        <v>0</v>
      </c>
      <c r="N19">
        <v>14.882459016393444</v>
      </c>
      <c r="O19">
        <v>50.373110592583316</v>
      </c>
      <c r="P19">
        <v>51.295508982035933</v>
      </c>
      <c r="Q19">
        <v>5.0819198529411755</v>
      </c>
      <c r="R19">
        <v>6.4001845018450174</v>
      </c>
      <c r="S19">
        <v>6.7046090824837821</v>
      </c>
      <c r="T19">
        <v>0</v>
      </c>
      <c r="U19">
        <v>292.42116759156488</v>
      </c>
      <c r="V19">
        <v>3.6244565217391296</v>
      </c>
      <c r="W19">
        <v>11.412828236376178</v>
      </c>
      <c r="X19">
        <v>12.486169061121613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8.3717192000000011</v>
      </c>
      <c r="AF19">
        <v>0</v>
      </c>
      <c r="AG19">
        <v>0</v>
      </c>
      <c r="AH19">
        <v>5.0513399999999997</v>
      </c>
      <c r="AI19">
        <v>0</v>
      </c>
      <c r="AJ19">
        <v>0</v>
      </c>
      <c r="AK19">
        <v>6.6716100000000003</v>
      </c>
      <c r="AL19">
        <v>6.4922000000000022</v>
      </c>
      <c r="AM19">
        <v>0</v>
      </c>
      <c r="AN19">
        <v>0</v>
      </c>
      <c r="AO19">
        <v>1.1574780000000005</v>
      </c>
      <c r="AP19">
        <v>3.0907242200604048</v>
      </c>
      <c r="AQ19">
        <v>0</v>
      </c>
      <c r="AR19">
        <v>3.9256000000000006</v>
      </c>
      <c r="AS19">
        <v>2.5627500000000003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600.50012078672296</v>
      </c>
      <c r="DN19">
        <v>19.72328561948866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82.079773652857568</v>
      </c>
      <c r="L20">
        <v>46.137797894209079</v>
      </c>
      <c r="M20">
        <v>0</v>
      </c>
      <c r="N20">
        <v>14.882459016393444</v>
      </c>
      <c r="O20">
        <v>50.373110592583316</v>
      </c>
      <c r="P20">
        <v>51.295508982035933</v>
      </c>
      <c r="Q20">
        <v>5.0819198529411755</v>
      </c>
      <c r="R20">
        <v>6.4001845018450174</v>
      </c>
      <c r="S20">
        <v>6.7046090824837821</v>
      </c>
      <c r="T20">
        <v>0</v>
      </c>
      <c r="U20">
        <v>292.42116759156488</v>
      </c>
      <c r="V20">
        <v>3.6244565217391296</v>
      </c>
      <c r="W20">
        <v>11.412828236376178</v>
      </c>
      <c r="X20">
        <v>12.486169061121613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8.3717192000000011</v>
      </c>
      <c r="AF20">
        <v>0</v>
      </c>
      <c r="AG20">
        <v>0</v>
      </c>
      <c r="AH20">
        <v>5.0513399999999997</v>
      </c>
      <c r="AI20">
        <v>0</v>
      </c>
      <c r="AJ20">
        <v>0</v>
      </c>
      <c r="AK20">
        <v>6.6716100000000003</v>
      </c>
      <c r="AL20">
        <v>6.4922000000000022</v>
      </c>
      <c r="AM20">
        <v>0</v>
      </c>
      <c r="AN20">
        <v>0</v>
      </c>
      <c r="AO20">
        <v>1.1574780000000005</v>
      </c>
      <c r="AP20">
        <v>3.0907242200604048</v>
      </c>
      <c r="AQ20">
        <v>0</v>
      </c>
      <c r="AR20">
        <v>3.9256000000000006</v>
      </c>
      <c r="AS20">
        <v>2.5627500000000003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600.50012078672296</v>
      </c>
      <c r="DN20">
        <v>19.72328561948866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82.079773652857568</v>
      </c>
      <c r="L21">
        <v>46.137797894209079</v>
      </c>
      <c r="M21">
        <v>0</v>
      </c>
      <c r="N21">
        <v>14.882459016393444</v>
      </c>
      <c r="O21">
        <v>50.373110592583316</v>
      </c>
      <c r="P21">
        <v>51.295508982035933</v>
      </c>
      <c r="Q21">
        <v>5.0819198529411755</v>
      </c>
      <c r="R21">
        <v>6.4001845018450174</v>
      </c>
      <c r="S21">
        <v>6.7046090824837821</v>
      </c>
      <c r="T21">
        <v>0</v>
      </c>
      <c r="U21">
        <v>292.42116759156488</v>
      </c>
      <c r="V21">
        <v>3.6244565217391296</v>
      </c>
      <c r="W21">
        <v>11.412828236376178</v>
      </c>
      <c r="X21">
        <v>12.486169061121613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8.3717192000000011</v>
      </c>
      <c r="AF21">
        <v>0</v>
      </c>
      <c r="AG21">
        <v>0</v>
      </c>
      <c r="AH21">
        <v>5.0513399999999997</v>
      </c>
      <c r="AI21">
        <v>0</v>
      </c>
      <c r="AJ21">
        <v>0</v>
      </c>
      <c r="AK21">
        <v>6.6716100000000003</v>
      </c>
      <c r="AL21">
        <v>6.4922000000000022</v>
      </c>
      <c r="AM21">
        <v>0</v>
      </c>
      <c r="AN21">
        <v>0</v>
      </c>
      <c r="AO21">
        <v>1.1574780000000005</v>
      </c>
      <c r="AP21">
        <v>1.6917648362435904</v>
      </c>
      <c r="AQ21">
        <v>0</v>
      </c>
      <c r="AR21">
        <v>3.9256000000000006</v>
      </c>
      <c r="AS21">
        <v>2.5627500000000003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599.14573047019871</v>
      </c>
      <c r="DN21">
        <v>19.678716552196118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82.079773652857568</v>
      </c>
      <c r="L22">
        <v>46.137797894209079</v>
      </c>
      <c r="M22">
        <v>0</v>
      </c>
      <c r="N22">
        <v>14.882459016393444</v>
      </c>
      <c r="O22">
        <v>50.373110592583316</v>
      </c>
      <c r="P22">
        <v>51.295508982035933</v>
      </c>
      <c r="Q22">
        <v>5.0819198529411755</v>
      </c>
      <c r="R22">
        <v>6.4001845018450174</v>
      </c>
      <c r="S22">
        <v>6.7046090824837821</v>
      </c>
      <c r="T22">
        <v>0</v>
      </c>
      <c r="U22">
        <v>292.42116759156488</v>
      </c>
      <c r="V22">
        <v>3.6244565217391296</v>
      </c>
      <c r="W22">
        <v>11.412828236376178</v>
      </c>
      <c r="X22">
        <v>12.486169061121613</v>
      </c>
      <c r="Y22">
        <v>0</v>
      </c>
      <c r="Z22">
        <v>0</v>
      </c>
      <c r="AA22">
        <v>0</v>
      </c>
      <c r="AB22">
        <v>3.3182800000000001</v>
      </c>
      <c r="AC22">
        <v>0</v>
      </c>
      <c r="AD22">
        <v>0</v>
      </c>
      <c r="AE22">
        <v>8.3717192000000011</v>
      </c>
      <c r="AF22">
        <v>0</v>
      </c>
      <c r="AG22">
        <v>0</v>
      </c>
      <c r="AH22">
        <v>5.0513399999999997</v>
      </c>
      <c r="AI22">
        <v>0</v>
      </c>
      <c r="AJ22">
        <v>0</v>
      </c>
      <c r="AK22">
        <v>6.6716100000000003</v>
      </c>
      <c r="AL22">
        <v>6.4922000000000022</v>
      </c>
      <c r="AM22">
        <v>0</v>
      </c>
      <c r="AN22">
        <v>0</v>
      </c>
      <c r="AO22">
        <v>1.1574780000000005</v>
      </c>
      <c r="AP22">
        <v>1.6917648362435904</v>
      </c>
      <c r="AQ22">
        <v>0</v>
      </c>
      <c r="AR22">
        <v>3.9256000000000006</v>
      </c>
      <c r="AS22">
        <v>2.5627500000000003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602.35848919668024</v>
      </c>
      <c r="DN22">
        <v>19.784237825714495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82.079773652857568</v>
      </c>
      <c r="L23">
        <v>46.137797894209079</v>
      </c>
      <c r="M23">
        <v>0</v>
      </c>
      <c r="N23">
        <v>14.882459016393444</v>
      </c>
      <c r="O23">
        <v>50.373110592583316</v>
      </c>
      <c r="P23">
        <v>51.295508982035933</v>
      </c>
      <c r="Q23">
        <v>5.0819198529411755</v>
      </c>
      <c r="R23">
        <v>6.4001845018450174</v>
      </c>
      <c r="S23">
        <v>6.7046090824837821</v>
      </c>
      <c r="T23">
        <v>0</v>
      </c>
      <c r="U23">
        <v>292.42116759156488</v>
      </c>
      <c r="V23">
        <v>3.6244565217391296</v>
      </c>
      <c r="W23">
        <v>11.412828236376178</v>
      </c>
      <c r="X23">
        <v>12.486169061121613</v>
      </c>
      <c r="Y23">
        <v>0</v>
      </c>
      <c r="Z23">
        <v>0</v>
      </c>
      <c r="AA23">
        <v>0</v>
      </c>
      <c r="AB23">
        <v>3.3182800000000001</v>
      </c>
      <c r="AC23">
        <v>0</v>
      </c>
      <c r="AD23">
        <v>0</v>
      </c>
      <c r="AE23">
        <v>8.3717192000000011</v>
      </c>
      <c r="AF23">
        <v>0</v>
      </c>
      <c r="AG23">
        <v>0</v>
      </c>
      <c r="AH23">
        <v>5.0513399999999997</v>
      </c>
      <c r="AI23">
        <v>0</v>
      </c>
      <c r="AJ23">
        <v>0</v>
      </c>
      <c r="AK23">
        <v>6.6716100000000003</v>
      </c>
      <c r="AL23">
        <v>6.4922000000000022</v>
      </c>
      <c r="AM23">
        <v>1.0835200000000003</v>
      </c>
      <c r="AN23">
        <v>0</v>
      </c>
      <c r="AO23">
        <v>1.1574780000000005</v>
      </c>
      <c r="AP23">
        <v>1.6917648362435904</v>
      </c>
      <c r="AQ23">
        <v>0</v>
      </c>
      <c r="AR23">
        <v>3.9256000000000006</v>
      </c>
      <c r="AS23">
        <v>2.5627500000000003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603.40755328100136</v>
      </c>
      <c r="DN23">
        <v>19.818693741393414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82.079773652857568</v>
      </c>
      <c r="L24">
        <v>46.136882876759195</v>
      </c>
      <c r="M24">
        <v>0</v>
      </c>
      <c r="N24">
        <v>14.882459016393444</v>
      </c>
      <c r="O24">
        <v>50.373110592583316</v>
      </c>
      <c r="P24">
        <v>51.295508982035933</v>
      </c>
      <c r="Q24">
        <v>5.0819198529411755</v>
      </c>
      <c r="R24">
        <v>6.4001845018450174</v>
      </c>
      <c r="S24">
        <v>6.7046090824837821</v>
      </c>
      <c r="T24">
        <v>0</v>
      </c>
      <c r="U24">
        <v>292.42116759156488</v>
      </c>
      <c r="V24">
        <v>3.6244565217391296</v>
      </c>
      <c r="W24">
        <v>11.412828236376178</v>
      </c>
      <c r="X24">
        <v>12.486169061121613</v>
      </c>
      <c r="Y24">
        <v>0</v>
      </c>
      <c r="Z24">
        <v>0</v>
      </c>
      <c r="AA24">
        <v>0</v>
      </c>
      <c r="AB24">
        <v>3.3182800000000001</v>
      </c>
      <c r="AC24">
        <v>0</v>
      </c>
      <c r="AD24">
        <v>0</v>
      </c>
      <c r="AE24">
        <v>8.3717192000000011</v>
      </c>
      <c r="AF24">
        <v>0</v>
      </c>
      <c r="AG24">
        <v>0</v>
      </c>
      <c r="AH24">
        <v>10.968623999999998</v>
      </c>
      <c r="AI24">
        <v>0</v>
      </c>
      <c r="AJ24">
        <v>0</v>
      </c>
      <c r="AK24">
        <v>6.6716100000000003</v>
      </c>
      <c r="AL24">
        <v>6.4922000000000022</v>
      </c>
      <c r="AM24">
        <v>1.3408560000000003</v>
      </c>
      <c r="AN24">
        <v>0</v>
      </c>
      <c r="AO24">
        <v>1.1574780000000005</v>
      </c>
      <c r="AP24">
        <v>1.6917648362435904</v>
      </c>
      <c r="AQ24">
        <v>0</v>
      </c>
      <c r="AR24">
        <v>12.618</v>
      </c>
      <c r="AS24">
        <v>2.5627500000000003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617.80091620502321</v>
      </c>
      <c r="DN24">
        <v>20.291435799921679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82.079773652857568</v>
      </c>
      <c r="L25">
        <v>35.002398086524082</v>
      </c>
      <c r="M25">
        <v>0</v>
      </c>
      <c r="N25">
        <v>14.882459016393444</v>
      </c>
      <c r="O25">
        <v>50.373110592583316</v>
      </c>
      <c r="P25">
        <v>51.295508982035933</v>
      </c>
      <c r="Q25">
        <v>2.0042913866829566</v>
      </c>
      <c r="R25">
        <v>6.4001845018450174</v>
      </c>
      <c r="S25">
        <v>2.9960063752276866</v>
      </c>
      <c r="T25">
        <v>0</v>
      </c>
      <c r="U25">
        <v>292.42116759156488</v>
      </c>
      <c r="V25">
        <v>3.6244565217391296</v>
      </c>
      <c r="W25">
        <v>11.412828236376178</v>
      </c>
      <c r="X25">
        <v>12.486169061121613</v>
      </c>
      <c r="Y25">
        <v>0</v>
      </c>
      <c r="Z25">
        <v>0</v>
      </c>
      <c r="AA25">
        <v>2.2071813685271575</v>
      </c>
      <c r="AB25">
        <v>3.3182800000000001</v>
      </c>
      <c r="AC25">
        <v>0</v>
      </c>
      <c r="AD25">
        <v>2.3149500000000001</v>
      </c>
      <c r="AE25">
        <v>8.3717192000000011</v>
      </c>
      <c r="AF25">
        <v>0</v>
      </c>
      <c r="AG25">
        <v>0</v>
      </c>
      <c r="AH25">
        <v>16.837800000000005</v>
      </c>
      <c r="AI25">
        <v>0.80825000000000014</v>
      </c>
      <c r="AJ25">
        <v>0</v>
      </c>
      <c r="AK25">
        <v>6.6716100000000003</v>
      </c>
      <c r="AL25">
        <v>6.4922000000000022</v>
      </c>
      <c r="AM25">
        <v>4.0144416000000005</v>
      </c>
      <c r="AN25">
        <v>0</v>
      </c>
      <c r="AO25">
        <v>1.1574780000000005</v>
      </c>
      <c r="AP25">
        <v>1.6917648362435904</v>
      </c>
      <c r="AQ25">
        <v>0</v>
      </c>
      <c r="AR25">
        <v>12.618</v>
      </c>
      <c r="AS25">
        <v>2.5627500000000003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613.88200557618234</v>
      </c>
      <c r="DN25">
        <v>20.162773433540373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82.079773652857568</v>
      </c>
      <c r="L26">
        <v>35.002398086524082</v>
      </c>
      <c r="M26">
        <v>0</v>
      </c>
      <c r="N26">
        <v>14.882459016393444</v>
      </c>
      <c r="O26">
        <v>50.373110592583316</v>
      </c>
      <c r="P26">
        <v>51.295508982035933</v>
      </c>
      <c r="Q26">
        <v>2.0042913866829566</v>
      </c>
      <c r="R26">
        <v>6.4001845018450174</v>
      </c>
      <c r="S26">
        <v>2.9960063752276866</v>
      </c>
      <c r="T26">
        <v>0</v>
      </c>
      <c r="U26">
        <v>292.42116759156488</v>
      </c>
      <c r="V26">
        <v>3.6244565217391296</v>
      </c>
      <c r="W26">
        <v>11.412828236376178</v>
      </c>
      <c r="X26">
        <v>12.486169061121613</v>
      </c>
      <c r="Y26">
        <v>0</v>
      </c>
      <c r="Z26">
        <v>0</v>
      </c>
      <c r="AA26">
        <v>2.2071813685271575</v>
      </c>
      <c r="AB26">
        <v>6.6704200000000027</v>
      </c>
      <c r="AC26">
        <v>0</v>
      </c>
      <c r="AD26">
        <v>4.6299000000000001</v>
      </c>
      <c r="AE26">
        <v>8.3717192000000011</v>
      </c>
      <c r="AF26">
        <v>0</v>
      </c>
      <c r="AG26">
        <v>0</v>
      </c>
      <c r="AH26">
        <v>21.648599999999998</v>
      </c>
      <c r="AI26">
        <v>1.6165000000000003</v>
      </c>
      <c r="AJ26">
        <v>0</v>
      </c>
      <c r="AK26">
        <v>6.6716100000000003</v>
      </c>
      <c r="AL26">
        <v>6.4922000000000022</v>
      </c>
      <c r="AM26">
        <v>4.0144416000000005</v>
      </c>
      <c r="AN26">
        <v>0</v>
      </c>
      <c r="AO26">
        <v>1.1574780000000005</v>
      </c>
      <c r="AP26">
        <v>1.6917648362435904</v>
      </c>
      <c r="AQ26">
        <v>0</v>
      </c>
      <c r="AR26">
        <v>3.9256000000000006</v>
      </c>
      <c r="AS26">
        <v>2.5627500000000003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616.39326468989418</v>
      </c>
      <c r="DN26">
        <v>20.245254319828515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82.079773652857568</v>
      </c>
      <c r="L27">
        <v>22.330132752569739</v>
      </c>
      <c r="M27">
        <v>0</v>
      </c>
      <c r="N27">
        <v>14.882459016393444</v>
      </c>
      <c r="O27">
        <v>50.373110592583316</v>
      </c>
      <c r="P27">
        <v>51.295508982035933</v>
      </c>
      <c r="Q27">
        <v>2.0039298350824586</v>
      </c>
      <c r="R27">
        <v>6.4001845018450174</v>
      </c>
      <c r="S27">
        <v>2.9968010005558638</v>
      </c>
      <c r="T27">
        <v>0</v>
      </c>
      <c r="U27">
        <v>292.42116759156488</v>
      </c>
      <c r="V27">
        <v>3.6244565217391296</v>
      </c>
      <c r="W27">
        <v>11.412828236376178</v>
      </c>
      <c r="X27">
        <v>12.486169061121613</v>
      </c>
      <c r="Y27">
        <v>0</v>
      </c>
      <c r="Z27">
        <v>0.83819999999999995</v>
      </c>
      <c r="AA27">
        <v>7.123176234792191</v>
      </c>
      <c r="AB27">
        <v>6.6704200000000027</v>
      </c>
      <c r="AC27">
        <v>2.4578399999999996</v>
      </c>
      <c r="AD27">
        <v>6.9448499999999989</v>
      </c>
      <c r="AE27">
        <v>12.557578799999998</v>
      </c>
      <c r="AF27">
        <v>0</v>
      </c>
      <c r="AG27">
        <v>0</v>
      </c>
      <c r="AH27">
        <v>28.864800000000002</v>
      </c>
      <c r="AI27">
        <v>8.3049304000000017</v>
      </c>
      <c r="AJ27">
        <v>0</v>
      </c>
      <c r="AK27">
        <v>6.6716100000000003</v>
      </c>
      <c r="AL27">
        <v>6.4922000000000022</v>
      </c>
      <c r="AM27">
        <v>4.0144416000000005</v>
      </c>
      <c r="AN27">
        <v>0</v>
      </c>
      <c r="AO27">
        <v>1.1574780000000005</v>
      </c>
      <c r="AP27">
        <v>1.6917648362435904</v>
      </c>
      <c r="AQ27">
        <v>0</v>
      </c>
      <c r="AR27">
        <v>3.9256000000000006</v>
      </c>
      <c r="AS27">
        <v>2.5627500000000003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631.83172489579977</v>
      </c>
      <c r="DN27">
        <v>20.752436719961249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40.002015229686855</v>
      </c>
      <c r="L28">
        <v>21.999763764747943</v>
      </c>
      <c r="M28">
        <v>0</v>
      </c>
      <c r="N28">
        <v>14.882459016393444</v>
      </c>
      <c r="O28">
        <v>50.373110592583316</v>
      </c>
      <c r="P28">
        <v>51.295508982035933</v>
      </c>
      <c r="Q28">
        <v>2.0039298350824586</v>
      </c>
      <c r="R28">
        <v>2.9940507109004746</v>
      </c>
      <c r="S28">
        <v>2.9968010005558638</v>
      </c>
      <c r="T28">
        <v>0</v>
      </c>
      <c r="U28">
        <v>292.42116759156488</v>
      </c>
      <c r="V28">
        <v>3.6244565217391296</v>
      </c>
      <c r="W28">
        <v>11.412828236376178</v>
      </c>
      <c r="X28">
        <v>12.486169061121613</v>
      </c>
      <c r="Y28">
        <v>0</v>
      </c>
      <c r="Z28">
        <v>4.9688496000000004</v>
      </c>
      <c r="AA28">
        <v>10.694796994772499</v>
      </c>
      <c r="AB28">
        <v>10.036104000000002</v>
      </c>
      <c r="AC28">
        <v>7.3809581492068457</v>
      </c>
      <c r="AD28">
        <v>9.2812720000000013</v>
      </c>
      <c r="AE28">
        <v>12.557578799999998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6.6716100000000003</v>
      </c>
      <c r="AL28">
        <v>3.3936500000000005</v>
      </c>
      <c r="AM28">
        <v>4.0144416000000005</v>
      </c>
      <c r="AN28">
        <v>0</v>
      </c>
      <c r="AO28">
        <v>1.1574780000000005</v>
      </c>
      <c r="AP28">
        <v>1.6917648362435904</v>
      </c>
      <c r="AQ28">
        <v>0</v>
      </c>
      <c r="AR28">
        <v>3.9256000000000006</v>
      </c>
      <c r="AS28">
        <v>2.5627500000000003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608.78646100846731</v>
      </c>
      <c r="DN28">
        <v>19.995611914543847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38.896873058352881</v>
      </c>
      <c r="L29">
        <v>21.999763764747943</v>
      </c>
      <c r="M29">
        <v>0</v>
      </c>
      <c r="N29">
        <v>14.882459016393444</v>
      </c>
      <c r="O29">
        <v>50.373110592583316</v>
      </c>
      <c r="P29">
        <v>51.295508982035933</v>
      </c>
      <c r="Q29">
        <v>2.0039298350824586</v>
      </c>
      <c r="R29">
        <v>2.9940507109004746</v>
      </c>
      <c r="S29">
        <v>2.9968010005558638</v>
      </c>
      <c r="T29">
        <v>0</v>
      </c>
      <c r="U29">
        <v>292.42116759156488</v>
      </c>
      <c r="V29">
        <v>0</v>
      </c>
      <c r="W29">
        <v>4.9997407725321876</v>
      </c>
      <c r="X29">
        <v>12.486169061121613</v>
      </c>
      <c r="Y29">
        <v>0</v>
      </c>
      <c r="Z29">
        <v>4.9688496000000004</v>
      </c>
      <c r="AA29">
        <v>10.694796994772499</v>
      </c>
      <c r="AB29">
        <v>10.036104000000002</v>
      </c>
      <c r="AC29">
        <v>7.3809581492068457</v>
      </c>
      <c r="AD29">
        <v>9.2812720000000013</v>
      </c>
      <c r="AE29">
        <v>12.557578799999998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6.6716100000000003</v>
      </c>
      <c r="AL29">
        <v>3.3936500000000005</v>
      </c>
      <c r="AM29">
        <v>4.0144416000000005</v>
      </c>
      <c r="AN29">
        <v>0</v>
      </c>
      <c r="AO29">
        <v>1.1574780000000005</v>
      </c>
      <c r="AP29">
        <v>1.6917648362435904</v>
      </c>
      <c r="AQ29">
        <v>0</v>
      </c>
      <c r="AR29">
        <v>3.9256000000000006</v>
      </c>
      <c r="AS29">
        <v>2.5627500000000003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597.99811213424107</v>
      </c>
      <c r="DN29">
        <v>19.641274631852735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38.896791185229304</v>
      </c>
      <c r="L30">
        <v>21.999763764747943</v>
      </c>
      <c r="M30">
        <v>0</v>
      </c>
      <c r="N30">
        <v>14.882459016393444</v>
      </c>
      <c r="O30">
        <v>50.373110592583316</v>
      </c>
      <c r="P30">
        <v>51.295508982035933</v>
      </c>
      <c r="Q30">
        <v>2.0039298350824586</v>
      </c>
      <c r="R30">
        <v>3.0031446460980034</v>
      </c>
      <c r="S30">
        <v>2.9968010005558638</v>
      </c>
      <c r="T30">
        <v>0</v>
      </c>
      <c r="U30">
        <v>292.42116759156488</v>
      </c>
      <c r="V30">
        <v>0</v>
      </c>
      <c r="W30">
        <v>4.9981263838964765</v>
      </c>
      <c r="X30">
        <v>12.487910567010312</v>
      </c>
      <c r="Y30">
        <v>0</v>
      </c>
      <c r="Z30">
        <v>4.9688496000000004</v>
      </c>
      <c r="AA30">
        <v>10.694796994772499</v>
      </c>
      <c r="AB30">
        <v>10.036104000000002</v>
      </c>
      <c r="AC30">
        <v>7.3809581492068457</v>
      </c>
      <c r="AD30">
        <v>9.2812720000000013</v>
      </c>
      <c r="AE30">
        <v>12.557578799999998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6.6716100000000003</v>
      </c>
      <c r="AL30">
        <v>3.3936500000000005</v>
      </c>
      <c r="AM30">
        <v>4.0144416000000005</v>
      </c>
      <c r="AN30">
        <v>0</v>
      </c>
      <c r="AO30">
        <v>1.1574780000000005</v>
      </c>
      <c r="AP30">
        <v>1.6917648362435904</v>
      </c>
      <c r="AQ30">
        <v>0</v>
      </c>
      <c r="AR30">
        <v>3.9256000000000006</v>
      </c>
      <c r="AS30">
        <v>2.5627500000000003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598.00696092478449</v>
      </c>
      <c r="DN30">
        <v>19.641565020636452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38.731588669950739</v>
      </c>
      <c r="L31">
        <v>21.999763764747943</v>
      </c>
      <c r="M31">
        <v>0</v>
      </c>
      <c r="N31">
        <v>14.882459016393444</v>
      </c>
      <c r="O31">
        <v>50.373110592583316</v>
      </c>
      <c r="P31">
        <v>51.295508982035933</v>
      </c>
      <c r="Q31">
        <v>2.0039298350824586</v>
      </c>
      <c r="R31">
        <v>3.0031446460980034</v>
      </c>
      <c r="S31">
        <v>2.9968010005558638</v>
      </c>
      <c r="T31">
        <v>0</v>
      </c>
      <c r="U31">
        <v>292.42116759156488</v>
      </c>
      <c r="V31">
        <v>0</v>
      </c>
      <c r="W31">
        <v>4.9981263838964765</v>
      </c>
      <c r="X31">
        <v>12.487910567010312</v>
      </c>
      <c r="Y31">
        <v>0</v>
      </c>
      <c r="Z31">
        <v>4.9688496000000004</v>
      </c>
      <c r="AA31">
        <v>10.694796994772499</v>
      </c>
      <c r="AB31">
        <v>10.036104000000002</v>
      </c>
      <c r="AC31">
        <v>7.3809581492068457</v>
      </c>
      <c r="AD31">
        <v>9.2812720000000013</v>
      </c>
      <c r="AE31">
        <v>12.557578799999998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6.6716100000000003</v>
      </c>
      <c r="AL31">
        <v>3.3936500000000005</v>
      </c>
      <c r="AM31">
        <v>4.0144416000000005</v>
      </c>
      <c r="AN31">
        <v>0</v>
      </c>
      <c r="AO31">
        <v>1.1574780000000005</v>
      </c>
      <c r="AP31">
        <v>1.6917648362435904</v>
      </c>
      <c r="AQ31">
        <v>0</v>
      </c>
      <c r="AR31">
        <v>3.9256000000000006</v>
      </c>
      <c r="AS31">
        <v>3.0069599999999994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598.27709586175627</v>
      </c>
      <c r="DN31">
        <v>19.650437568386039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38.731588669950739</v>
      </c>
      <c r="L32">
        <v>21.999763764747943</v>
      </c>
      <c r="M32">
        <v>0</v>
      </c>
      <c r="N32">
        <v>14.882459016393444</v>
      </c>
      <c r="O32">
        <v>50.373110592583316</v>
      </c>
      <c r="P32">
        <v>51.295508982035933</v>
      </c>
      <c r="Q32">
        <v>2.0039298350824586</v>
      </c>
      <c r="R32">
        <v>3.0031446460980034</v>
      </c>
      <c r="S32">
        <v>2.9968010005558638</v>
      </c>
      <c r="T32">
        <v>0</v>
      </c>
      <c r="U32">
        <v>292.42116759156488</v>
      </c>
      <c r="V32">
        <v>0</v>
      </c>
      <c r="W32">
        <v>11.413331275720164</v>
      </c>
      <c r="X32">
        <v>12.487910567010312</v>
      </c>
      <c r="Y32">
        <v>0</v>
      </c>
      <c r="Z32">
        <v>1.6562832000000003</v>
      </c>
      <c r="AA32">
        <v>5.2169741437914618</v>
      </c>
      <c r="AB32">
        <v>10.036104000000002</v>
      </c>
      <c r="AC32">
        <v>2.4578399999999996</v>
      </c>
      <c r="AD32">
        <v>6.9448499999999989</v>
      </c>
      <c r="AE32">
        <v>8.3717192000000011</v>
      </c>
      <c r="AF32">
        <v>0</v>
      </c>
      <c r="AG32">
        <v>0</v>
      </c>
      <c r="AH32">
        <v>28.864800000000002</v>
      </c>
      <c r="AI32">
        <v>8.3049304000000017</v>
      </c>
      <c r="AJ32">
        <v>0</v>
      </c>
      <c r="AK32">
        <v>6.6716100000000003</v>
      </c>
      <c r="AL32">
        <v>3.3936500000000005</v>
      </c>
      <c r="AM32">
        <v>4.0144416000000005</v>
      </c>
      <c r="AN32">
        <v>0</v>
      </c>
      <c r="AO32">
        <v>1.1574780000000005</v>
      </c>
      <c r="AP32">
        <v>1.6917648362435904</v>
      </c>
      <c r="AQ32">
        <v>0</v>
      </c>
      <c r="AR32">
        <v>12.618</v>
      </c>
      <c r="AS32">
        <v>3.0069599999999994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586.74459144006153</v>
      </c>
      <c r="DN32">
        <v>19.27152988171672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79.52884490080055</v>
      </c>
      <c r="L33">
        <v>21.999763764747943</v>
      </c>
      <c r="M33">
        <v>0</v>
      </c>
      <c r="N33">
        <v>14.882459016393444</v>
      </c>
      <c r="O33">
        <v>50.373110592583316</v>
      </c>
      <c r="P33">
        <v>51.295508982035933</v>
      </c>
      <c r="Q33">
        <v>2.0039298350824586</v>
      </c>
      <c r="R33">
        <v>3.0031446460980034</v>
      </c>
      <c r="S33">
        <v>2.9968010005558638</v>
      </c>
      <c r="T33">
        <v>0</v>
      </c>
      <c r="U33">
        <v>292.42116759156488</v>
      </c>
      <c r="V33">
        <v>4.5873234285714295</v>
      </c>
      <c r="W33">
        <v>11.413331275720164</v>
      </c>
      <c r="X33">
        <v>12.487910567010312</v>
      </c>
      <c r="Y33">
        <v>0</v>
      </c>
      <c r="Z33">
        <v>1.6562832000000003</v>
      </c>
      <c r="AA33">
        <v>2.2071813685271575</v>
      </c>
      <c r="AB33">
        <v>6.6704200000000027</v>
      </c>
      <c r="AC33">
        <v>0</v>
      </c>
      <c r="AD33">
        <v>4.6299000000000001</v>
      </c>
      <c r="AE33">
        <v>4.1858595999999997</v>
      </c>
      <c r="AF33">
        <v>0</v>
      </c>
      <c r="AG33">
        <v>0</v>
      </c>
      <c r="AH33">
        <v>21.648599999999998</v>
      </c>
      <c r="AI33">
        <v>0.9699000000000001</v>
      </c>
      <c r="AJ33">
        <v>0</v>
      </c>
      <c r="AK33">
        <v>6.6716100000000003</v>
      </c>
      <c r="AL33">
        <v>3.3936500000000005</v>
      </c>
      <c r="AM33">
        <v>4.0144416000000005</v>
      </c>
      <c r="AN33">
        <v>0</v>
      </c>
      <c r="AO33">
        <v>1.1574780000000005</v>
      </c>
      <c r="AP33">
        <v>1.6917648362435904</v>
      </c>
      <c r="AQ33">
        <v>0</v>
      </c>
      <c r="AR33">
        <v>12.618</v>
      </c>
      <c r="AS33">
        <v>3.0069599999999994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601.75100745867906</v>
      </c>
      <c r="DN33">
        <v>19.76433674725595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82.079618692706262</v>
      </c>
      <c r="L34">
        <v>21.999763764747943</v>
      </c>
      <c r="M34">
        <v>0</v>
      </c>
      <c r="N34">
        <v>14.882459016393444</v>
      </c>
      <c r="O34">
        <v>50.373110592583316</v>
      </c>
      <c r="P34">
        <v>51.295508982035933</v>
      </c>
      <c r="Q34">
        <v>2.0039298350824586</v>
      </c>
      <c r="R34">
        <v>3.0031446460980034</v>
      </c>
      <c r="S34">
        <v>2.9968010005558638</v>
      </c>
      <c r="T34">
        <v>0</v>
      </c>
      <c r="U34">
        <v>292.42116759156488</v>
      </c>
      <c r="V34">
        <v>4.5873234285714295</v>
      </c>
      <c r="W34">
        <v>11.413331275720164</v>
      </c>
      <c r="X34">
        <v>12.487910567010312</v>
      </c>
      <c r="Y34">
        <v>0</v>
      </c>
      <c r="Z34">
        <v>1.6562832000000003</v>
      </c>
      <c r="AA34">
        <v>0</v>
      </c>
      <c r="AB34">
        <v>3.3182800000000001</v>
      </c>
      <c r="AC34">
        <v>0</v>
      </c>
      <c r="AD34">
        <v>2.5497999999999998</v>
      </c>
      <c r="AE34">
        <v>4.1858595999999997</v>
      </c>
      <c r="AF34">
        <v>0</v>
      </c>
      <c r="AG34">
        <v>0</v>
      </c>
      <c r="AH34">
        <v>16.837800000000005</v>
      </c>
      <c r="AI34">
        <v>0</v>
      </c>
      <c r="AJ34">
        <v>0</v>
      </c>
      <c r="AK34">
        <v>6.6716100000000003</v>
      </c>
      <c r="AL34">
        <v>3.3936500000000005</v>
      </c>
      <c r="AM34">
        <v>4.0144416000000005</v>
      </c>
      <c r="AN34">
        <v>0</v>
      </c>
      <c r="AO34">
        <v>1.1574780000000005</v>
      </c>
      <c r="AP34">
        <v>1.6917648362435904</v>
      </c>
      <c r="AQ34">
        <v>0</v>
      </c>
      <c r="AR34">
        <v>3.9256000000000006</v>
      </c>
      <c r="AS34">
        <v>3.0069599999999994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582.81137354957264</v>
      </c>
      <c r="DN34">
        <v>19.142223079740795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51.64190241281625</v>
      </c>
      <c r="L35">
        <v>21.999763764747943</v>
      </c>
      <c r="M35">
        <v>0</v>
      </c>
      <c r="N35">
        <v>14.882459016393444</v>
      </c>
      <c r="O35">
        <v>50.373110592583316</v>
      </c>
      <c r="P35">
        <v>51.295508982035933</v>
      </c>
      <c r="Q35">
        <v>2.0039298350824586</v>
      </c>
      <c r="R35">
        <v>3.0031446460980034</v>
      </c>
      <c r="S35">
        <v>2.9968010005558638</v>
      </c>
      <c r="T35">
        <v>0</v>
      </c>
      <c r="U35">
        <v>292.42116759156488</v>
      </c>
      <c r="V35">
        <v>0</v>
      </c>
      <c r="W35">
        <v>4.9981263838964765</v>
      </c>
      <c r="X35">
        <v>12.487910567010312</v>
      </c>
      <c r="Y35">
        <v>0</v>
      </c>
      <c r="Z35">
        <v>1.6562832000000003</v>
      </c>
      <c r="AA35">
        <v>0</v>
      </c>
      <c r="AB35">
        <v>3.3182800000000001</v>
      </c>
      <c r="AC35">
        <v>0</v>
      </c>
      <c r="AD35">
        <v>0</v>
      </c>
      <c r="AE35">
        <v>4.1858595999999997</v>
      </c>
      <c r="AF35">
        <v>0</v>
      </c>
      <c r="AG35">
        <v>0</v>
      </c>
      <c r="AH35">
        <v>10.824299999999999</v>
      </c>
      <c r="AI35">
        <v>0</v>
      </c>
      <c r="AJ35">
        <v>0</v>
      </c>
      <c r="AK35">
        <v>6.6716100000000003</v>
      </c>
      <c r="AL35">
        <v>3.3936500000000005</v>
      </c>
      <c r="AM35">
        <v>4.0144416000000005</v>
      </c>
      <c r="AN35">
        <v>0</v>
      </c>
      <c r="AO35">
        <v>1.1574780000000005</v>
      </c>
      <c r="AP35">
        <v>1.3013575663412229</v>
      </c>
      <c r="AQ35">
        <v>0</v>
      </c>
      <c r="AR35">
        <v>3.9256000000000006</v>
      </c>
      <c r="AS35">
        <v>3.0069599999999994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534.01997187964594</v>
      </c>
      <c r="DN35">
        <v>17.539672879480221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70.005092737217012</v>
      </c>
      <c r="L36">
        <v>21.999763764747943</v>
      </c>
      <c r="M36">
        <v>0</v>
      </c>
      <c r="N36">
        <v>14.882459016393444</v>
      </c>
      <c r="O36">
        <v>50.373110592583316</v>
      </c>
      <c r="P36">
        <v>51.295508982035933</v>
      </c>
      <c r="Q36">
        <v>2.0039298350824586</v>
      </c>
      <c r="R36">
        <v>3.0031446460980034</v>
      </c>
      <c r="S36">
        <v>2.9968010005558638</v>
      </c>
      <c r="T36">
        <v>0</v>
      </c>
      <c r="U36">
        <v>292.42116759156488</v>
      </c>
      <c r="V36">
        <v>0</v>
      </c>
      <c r="W36">
        <v>11.413331275720164</v>
      </c>
      <c r="X36">
        <v>12.487910567010312</v>
      </c>
      <c r="Y36">
        <v>0</v>
      </c>
      <c r="Z36">
        <v>1.6562832000000003</v>
      </c>
      <c r="AA36">
        <v>0</v>
      </c>
      <c r="AB36">
        <v>3.3182800000000001</v>
      </c>
      <c r="AC36">
        <v>0</v>
      </c>
      <c r="AD36">
        <v>0</v>
      </c>
      <c r="AE36">
        <v>4.1858595999999997</v>
      </c>
      <c r="AF36">
        <v>0</v>
      </c>
      <c r="AG36">
        <v>0</v>
      </c>
      <c r="AH36">
        <v>5.0513399999999997</v>
      </c>
      <c r="AI36">
        <v>0</v>
      </c>
      <c r="AJ36">
        <v>0</v>
      </c>
      <c r="AK36">
        <v>6.6716100000000003</v>
      </c>
      <c r="AL36">
        <v>3.3936500000000005</v>
      </c>
      <c r="AM36">
        <v>2.6817120000000005</v>
      </c>
      <c r="AN36">
        <v>0</v>
      </c>
      <c r="AO36">
        <v>1.1574780000000005</v>
      </c>
      <c r="AP36">
        <v>1.3013575663412229</v>
      </c>
      <c r="AQ36">
        <v>0</v>
      </c>
      <c r="AR36">
        <v>3.9256000000000006</v>
      </c>
      <c r="AS36">
        <v>3.0069599999999994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551.13068562085459</v>
      </c>
      <c r="DN36">
        <v>18.101664754495825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64.997749358912245</v>
      </c>
      <c r="L37">
        <v>21.999763764747943</v>
      </c>
      <c r="M37">
        <v>0</v>
      </c>
      <c r="N37">
        <v>14.882459016393444</v>
      </c>
      <c r="O37">
        <v>50.373110592583316</v>
      </c>
      <c r="P37">
        <v>51.295508982035933</v>
      </c>
      <c r="Q37">
        <v>2.0039298350824586</v>
      </c>
      <c r="R37">
        <v>3.0031446460980034</v>
      </c>
      <c r="S37">
        <v>2.9968010005558638</v>
      </c>
      <c r="T37">
        <v>0</v>
      </c>
      <c r="U37">
        <v>292.42116759156488</v>
      </c>
      <c r="V37">
        <v>0</v>
      </c>
      <c r="W37">
        <v>11.413331275720164</v>
      </c>
      <c r="X37">
        <v>12.487910567010312</v>
      </c>
      <c r="Y37">
        <v>0</v>
      </c>
      <c r="Z37">
        <v>1.6562832000000003</v>
      </c>
      <c r="AA37">
        <v>0</v>
      </c>
      <c r="AB37">
        <v>3.3182800000000001</v>
      </c>
      <c r="AC37">
        <v>0</v>
      </c>
      <c r="AD37">
        <v>0</v>
      </c>
      <c r="AE37">
        <v>4.1858595999999997</v>
      </c>
      <c r="AF37">
        <v>0</v>
      </c>
      <c r="AG37">
        <v>0</v>
      </c>
      <c r="AH37">
        <v>5.0513399999999997</v>
      </c>
      <c r="AI37">
        <v>0</v>
      </c>
      <c r="AJ37">
        <v>0</v>
      </c>
      <c r="AK37">
        <v>6.6716100000000003</v>
      </c>
      <c r="AL37">
        <v>3.3936500000000005</v>
      </c>
      <c r="AM37">
        <v>1.3408560000000003</v>
      </c>
      <c r="AN37">
        <v>0</v>
      </c>
      <c r="AO37">
        <v>1.1574780000000005</v>
      </c>
      <c r="AP37">
        <v>1.3013575663412229</v>
      </c>
      <c r="AQ37">
        <v>0</v>
      </c>
      <c r="AR37">
        <v>3.9256000000000006</v>
      </c>
      <c r="AS37">
        <v>3.0069599999999994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544.98435897864977</v>
      </c>
      <c r="DN37">
        <v>17.899792018395988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64.997860249554378</v>
      </c>
      <c r="L38">
        <v>21.999763764747943</v>
      </c>
      <c r="M38">
        <v>0</v>
      </c>
      <c r="N38">
        <v>14.882459016393444</v>
      </c>
      <c r="O38">
        <v>50.373110592583316</v>
      </c>
      <c r="P38">
        <v>51.295508982035933</v>
      </c>
      <c r="Q38">
        <v>2.0039298350824586</v>
      </c>
      <c r="R38">
        <v>2.9940507109004746</v>
      </c>
      <c r="S38">
        <v>2.9968010005558638</v>
      </c>
      <c r="T38">
        <v>0</v>
      </c>
      <c r="U38">
        <v>292.42116759156488</v>
      </c>
      <c r="V38">
        <v>0</v>
      </c>
      <c r="W38">
        <v>11.412828236376178</v>
      </c>
      <c r="X38">
        <v>12.486169061121613</v>
      </c>
      <c r="Y38">
        <v>0</v>
      </c>
      <c r="Z38">
        <v>1.6562832000000003</v>
      </c>
      <c r="AA38">
        <v>0</v>
      </c>
      <c r="AB38">
        <v>3.3182800000000001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5.0513399999999997</v>
      </c>
      <c r="AI38">
        <v>0</v>
      </c>
      <c r="AJ38">
        <v>0</v>
      </c>
      <c r="AK38">
        <v>6.6716100000000003</v>
      </c>
      <c r="AL38">
        <v>3.3936500000000005</v>
      </c>
      <c r="AM38">
        <v>1.1851</v>
      </c>
      <c r="AN38">
        <v>0</v>
      </c>
      <c r="AO38">
        <v>1.1574780000000005</v>
      </c>
      <c r="AP38">
        <v>1.3013575663412229</v>
      </c>
      <c r="AQ38">
        <v>0</v>
      </c>
      <c r="AR38">
        <v>3.9256000000000006</v>
      </c>
      <c r="AS38">
        <v>3.0069599999999994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544.82268517846057</v>
      </c>
      <c r="DN38">
        <v>17.894482228797042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50.000272700574023</v>
      </c>
      <c r="L39">
        <v>21.999763764747943</v>
      </c>
      <c r="M39">
        <v>0</v>
      </c>
      <c r="N39">
        <v>14.882459016393444</v>
      </c>
      <c r="O39">
        <v>50.373110592583316</v>
      </c>
      <c r="P39">
        <v>51.295508982035933</v>
      </c>
      <c r="Q39">
        <v>2.0039298350824586</v>
      </c>
      <c r="R39">
        <v>2.9940507109004746</v>
      </c>
      <c r="S39">
        <v>2.9968010005558638</v>
      </c>
      <c r="T39">
        <v>0</v>
      </c>
      <c r="U39">
        <v>292.42116759156488</v>
      </c>
      <c r="V39">
        <v>0</v>
      </c>
      <c r="W39">
        <v>11.412828236376178</v>
      </c>
      <c r="X39">
        <v>12.486169061121613</v>
      </c>
      <c r="Y39">
        <v>0</v>
      </c>
      <c r="Z39">
        <v>0</v>
      </c>
      <c r="AA39">
        <v>0</v>
      </c>
      <c r="AB39">
        <v>3.3182800000000001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5.0513399999999997</v>
      </c>
      <c r="AI39">
        <v>0</v>
      </c>
      <c r="AJ39">
        <v>0</v>
      </c>
      <c r="AK39">
        <v>6.6716100000000003</v>
      </c>
      <c r="AL39">
        <v>3.3936500000000005</v>
      </c>
      <c r="AM39">
        <v>0</v>
      </c>
      <c r="AN39">
        <v>0</v>
      </c>
      <c r="AO39">
        <v>0.85877399999999993</v>
      </c>
      <c r="AP39">
        <v>1.3013575663412229</v>
      </c>
      <c r="AQ39">
        <v>0</v>
      </c>
      <c r="AR39">
        <v>5.047200000000001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533.28111713916587</v>
      </c>
      <c r="DN39">
        <v>17.515405817505702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50.000176063162897</v>
      </c>
      <c r="L40">
        <v>21.999763764747943</v>
      </c>
      <c r="M40">
        <v>0</v>
      </c>
      <c r="N40">
        <v>14.882459016393444</v>
      </c>
      <c r="O40">
        <v>50.373110592583316</v>
      </c>
      <c r="P40">
        <v>51.295508982035933</v>
      </c>
      <c r="Q40">
        <v>2.0039298350824586</v>
      </c>
      <c r="R40">
        <v>3.0031446460980034</v>
      </c>
      <c r="S40">
        <v>2.9968010005558638</v>
      </c>
      <c r="T40">
        <v>0</v>
      </c>
      <c r="U40">
        <v>292.42116759156488</v>
      </c>
      <c r="V40">
        <v>0</v>
      </c>
      <c r="W40">
        <v>11.784648884801104</v>
      </c>
      <c r="X40">
        <v>12.487910567010312</v>
      </c>
      <c r="Y40">
        <v>0</v>
      </c>
      <c r="Z40">
        <v>0</v>
      </c>
      <c r="AA40">
        <v>0</v>
      </c>
      <c r="AB40">
        <v>3.3182800000000001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5.0513399999999997</v>
      </c>
      <c r="AI40">
        <v>0</v>
      </c>
      <c r="AJ40">
        <v>0</v>
      </c>
      <c r="AK40">
        <v>6.6716100000000003</v>
      </c>
      <c r="AL40">
        <v>3.3936500000000005</v>
      </c>
      <c r="AM40">
        <v>0</v>
      </c>
      <c r="AN40">
        <v>0</v>
      </c>
      <c r="AO40">
        <v>0.85877399999999993</v>
      </c>
      <c r="AP40">
        <v>1.3013575663412229</v>
      </c>
      <c r="AQ40">
        <v>0</v>
      </c>
      <c r="AR40">
        <v>12.618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540.98156006534941</v>
      </c>
      <c r="DN40">
        <v>17.768322343422291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50.000176063162897</v>
      </c>
      <c r="L41">
        <v>21.999763764747943</v>
      </c>
      <c r="M41">
        <v>0</v>
      </c>
      <c r="N41">
        <v>14.882459016393444</v>
      </c>
      <c r="O41">
        <v>50.373110592583316</v>
      </c>
      <c r="P41">
        <v>51.295508982035933</v>
      </c>
      <c r="Q41">
        <v>2.0039298350824586</v>
      </c>
      <c r="R41">
        <v>3.0031446460980034</v>
      </c>
      <c r="S41">
        <v>2.9968010005558638</v>
      </c>
      <c r="T41">
        <v>0</v>
      </c>
      <c r="U41">
        <v>292.42116759156488</v>
      </c>
      <c r="V41">
        <v>0</v>
      </c>
      <c r="W41">
        <v>11.78354954637437</v>
      </c>
      <c r="X41">
        <v>12.487910567010312</v>
      </c>
      <c r="Y41">
        <v>0</v>
      </c>
      <c r="Z41">
        <v>0</v>
      </c>
      <c r="AA41">
        <v>0</v>
      </c>
      <c r="AB41">
        <v>3.3182800000000001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5.0513399999999997</v>
      </c>
      <c r="AI41">
        <v>0</v>
      </c>
      <c r="AJ41">
        <v>0</v>
      </c>
      <c r="AK41">
        <v>6.6716100000000003</v>
      </c>
      <c r="AL41">
        <v>3.3936500000000005</v>
      </c>
      <c r="AM41">
        <v>0</v>
      </c>
      <c r="AN41">
        <v>0</v>
      </c>
      <c r="AO41">
        <v>0.85877399999999993</v>
      </c>
      <c r="AP41">
        <v>1.3013575663412229</v>
      </c>
      <c r="AQ41">
        <v>0</v>
      </c>
      <c r="AR41">
        <v>12.618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540.98049561390746</v>
      </c>
      <c r="DN41">
        <v>17.768287456437491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42.005117256498593</v>
      </c>
      <c r="L42">
        <v>21.999763764747943</v>
      </c>
      <c r="M42">
        <v>0</v>
      </c>
      <c r="N42">
        <v>14.882459016393444</v>
      </c>
      <c r="O42">
        <v>50.373110592583316</v>
      </c>
      <c r="P42">
        <v>51.295508982035933</v>
      </c>
      <c r="Q42">
        <v>2.0039298350824586</v>
      </c>
      <c r="R42">
        <v>3.0031446460980034</v>
      </c>
      <c r="S42">
        <v>2.9968010005558638</v>
      </c>
      <c r="T42">
        <v>0</v>
      </c>
      <c r="U42">
        <v>292.42116759156488</v>
      </c>
      <c r="V42">
        <v>0</v>
      </c>
      <c r="W42">
        <v>4.9981263838964765</v>
      </c>
      <c r="X42">
        <v>12.487910567010312</v>
      </c>
      <c r="Y42">
        <v>0</v>
      </c>
      <c r="Z42">
        <v>0</v>
      </c>
      <c r="AA42">
        <v>0</v>
      </c>
      <c r="AB42">
        <v>3.3182800000000001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5.0513399999999997</v>
      </c>
      <c r="AI42">
        <v>0</v>
      </c>
      <c r="AJ42">
        <v>0</v>
      </c>
      <c r="AK42">
        <v>6.6716100000000003</v>
      </c>
      <c r="AL42">
        <v>3.3936500000000005</v>
      </c>
      <c r="AM42">
        <v>0</v>
      </c>
      <c r="AN42">
        <v>0</v>
      </c>
      <c r="AO42">
        <v>0.85877399999999993</v>
      </c>
      <c r="AP42">
        <v>1.3013575663412229</v>
      </c>
      <c r="AQ42">
        <v>0</v>
      </c>
      <c r="AR42">
        <v>3.9256000000000006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518.25405121470249</v>
      </c>
      <c r="DN42">
        <v>17.021849886500334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40.001931030375218</v>
      </c>
      <c r="L43">
        <v>21.999763764747943</v>
      </c>
      <c r="M43">
        <v>0</v>
      </c>
      <c r="N43">
        <v>14.882459016393444</v>
      </c>
      <c r="O43">
        <v>50.373110592583316</v>
      </c>
      <c r="P43">
        <v>51.295508982035933</v>
      </c>
      <c r="Q43">
        <v>2.0039298350824586</v>
      </c>
      <c r="R43">
        <v>3.0031446460980034</v>
      </c>
      <c r="S43">
        <v>2.9968010005558638</v>
      </c>
      <c r="T43">
        <v>0</v>
      </c>
      <c r="U43">
        <v>292.42116759156488</v>
      </c>
      <c r="V43">
        <v>0</v>
      </c>
      <c r="W43">
        <v>4.9981263838964765</v>
      </c>
      <c r="X43">
        <v>12.487910567010312</v>
      </c>
      <c r="Y43">
        <v>0</v>
      </c>
      <c r="Z43">
        <v>0</v>
      </c>
      <c r="AA43">
        <v>0</v>
      </c>
      <c r="AB43">
        <v>3.047400000000001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5.0513399999999997</v>
      </c>
      <c r="AI43">
        <v>0</v>
      </c>
      <c r="AJ43">
        <v>0</v>
      </c>
      <c r="AK43">
        <v>6.6716100000000003</v>
      </c>
      <c r="AL43">
        <v>3.3936500000000005</v>
      </c>
      <c r="AM43">
        <v>0</v>
      </c>
      <c r="AN43">
        <v>0</v>
      </c>
      <c r="AO43">
        <v>0.85877399999999993</v>
      </c>
      <c r="AP43">
        <v>1.3013575663412229</v>
      </c>
      <c r="AQ43">
        <v>0</v>
      </c>
      <c r="AR43">
        <v>3.9256000000000006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516.05230016341636</v>
      </c>
      <c r="DN43">
        <v>16.949534711663055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38.731588669950739</v>
      </c>
      <c r="L44">
        <v>21.999763764747943</v>
      </c>
      <c r="M44">
        <v>0</v>
      </c>
      <c r="N44">
        <v>14.882459016393444</v>
      </c>
      <c r="O44">
        <v>50.373110592583316</v>
      </c>
      <c r="P44">
        <v>51.295508982035933</v>
      </c>
      <c r="Q44">
        <v>2.0039298350824586</v>
      </c>
      <c r="R44">
        <v>3.0031446460980034</v>
      </c>
      <c r="S44">
        <v>2.9968010005558638</v>
      </c>
      <c r="T44">
        <v>0</v>
      </c>
      <c r="U44">
        <v>292.42116759156488</v>
      </c>
      <c r="V44">
        <v>0</v>
      </c>
      <c r="W44">
        <v>4.9981263838964765</v>
      </c>
      <c r="X44">
        <v>12.487910567010312</v>
      </c>
      <c r="Y44">
        <v>0</v>
      </c>
      <c r="Z44">
        <v>0</v>
      </c>
      <c r="AA44">
        <v>0</v>
      </c>
      <c r="AB44">
        <v>3.047400000000001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5.0513399999999997</v>
      </c>
      <c r="AI44">
        <v>0</v>
      </c>
      <c r="AJ44">
        <v>0</v>
      </c>
      <c r="AK44">
        <v>6.6716100000000003</v>
      </c>
      <c r="AL44">
        <v>3.3936500000000005</v>
      </c>
      <c r="AM44">
        <v>0</v>
      </c>
      <c r="AN44">
        <v>0</v>
      </c>
      <c r="AO44">
        <v>0.85877399999999993</v>
      </c>
      <c r="AP44">
        <v>1.3013575663412229</v>
      </c>
      <c r="AQ44">
        <v>0</v>
      </c>
      <c r="AR44">
        <v>3.3648000000000007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514.27938828304309</v>
      </c>
      <c r="DN44">
        <v>16.891304231611741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38.731588669950739</v>
      </c>
      <c r="L45">
        <v>21.999763764747943</v>
      </c>
      <c r="M45">
        <v>0</v>
      </c>
      <c r="N45">
        <v>14.882459016393444</v>
      </c>
      <c r="O45">
        <v>50.373110592583316</v>
      </c>
      <c r="P45">
        <v>51.295508982035933</v>
      </c>
      <c r="Q45">
        <v>2.0039298350824586</v>
      </c>
      <c r="R45">
        <v>3.0031446460980034</v>
      </c>
      <c r="S45">
        <v>2.9968010005558638</v>
      </c>
      <c r="T45">
        <v>0</v>
      </c>
      <c r="U45">
        <v>292.42116759156488</v>
      </c>
      <c r="V45">
        <v>0</v>
      </c>
      <c r="W45">
        <v>4.9981263838964765</v>
      </c>
      <c r="X45">
        <v>12.487910567010312</v>
      </c>
      <c r="Y45">
        <v>0</v>
      </c>
      <c r="Z45">
        <v>0</v>
      </c>
      <c r="AA45">
        <v>0</v>
      </c>
      <c r="AB45">
        <v>3.047400000000001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5.0513399999999997</v>
      </c>
      <c r="AI45">
        <v>0</v>
      </c>
      <c r="AJ45">
        <v>0</v>
      </c>
      <c r="AK45">
        <v>6.6716100000000003</v>
      </c>
      <c r="AL45">
        <v>3.3936500000000005</v>
      </c>
      <c r="AM45">
        <v>0</v>
      </c>
      <c r="AN45">
        <v>0</v>
      </c>
      <c r="AO45">
        <v>0.85877399999999993</v>
      </c>
      <c r="AP45">
        <v>1.3013575663412229</v>
      </c>
      <c r="AQ45">
        <v>0</v>
      </c>
      <c r="AR45">
        <v>3.3648000000000007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514.27938828304309</v>
      </c>
      <c r="DN45">
        <v>16.891304231611741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38.731588669950739</v>
      </c>
      <c r="L46">
        <v>21.999763764747943</v>
      </c>
      <c r="M46">
        <v>0</v>
      </c>
      <c r="N46">
        <v>14.882459016393444</v>
      </c>
      <c r="O46">
        <v>50.373110592583316</v>
      </c>
      <c r="P46">
        <v>51.295508982035933</v>
      </c>
      <c r="Q46">
        <v>2.0039298350824586</v>
      </c>
      <c r="R46">
        <v>3.0031446460980034</v>
      </c>
      <c r="S46">
        <v>2.9968010005558638</v>
      </c>
      <c r="T46">
        <v>0</v>
      </c>
      <c r="U46">
        <v>292.42116759156488</v>
      </c>
      <c r="V46">
        <v>0</v>
      </c>
      <c r="W46">
        <v>4.9981263838964765</v>
      </c>
      <c r="X46">
        <v>12.487910567010312</v>
      </c>
      <c r="Y46">
        <v>0</v>
      </c>
      <c r="Z46">
        <v>0</v>
      </c>
      <c r="AA46">
        <v>0</v>
      </c>
      <c r="AB46">
        <v>3.047400000000001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5.0513399999999997</v>
      </c>
      <c r="AI46">
        <v>0</v>
      </c>
      <c r="AJ46">
        <v>0</v>
      </c>
      <c r="AK46">
        <v>6.6716100000000003</v>
      </c>
      <c r="AL46">
        <v>6.1971000000000007</v>
      </c>
      <c r="AM46">
        <v>0</v>
      </c>
      <c r="AN46">
        <v>0</v>
      </c>
      <c r="AO46">
        <v>0.85877399999999993</v>
      </c>
      <c r="AP46">
        <v>1.3013575663412229</v>
      </c>
      <c r="AQ46">
        <v>0</v>
      </c>
      <c r="AR46">
        <v>3.9256000000000006</v>
      </c>
      <c r="AS46">
        <v>8.1023902983942904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517.53665477748496</v>
      </c>
      <c r="DN46">
        <v>16.998287737169996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38.731588669950739</v>
      </c>
      <c r="L47">
        <v>21.999763764747943</v>
      </c>
      <c r="M47">
        <v>0</v>
      </c>
      <c r="N47">
        <v>14.882459016393444</v>
      </c>
      <c r="O47">
        <v>50.373110592583316</v>
      </c>
      <c r="P47">
        <v>51.295508982035933</v>
      </c>
      <c r="Q47">
        <v>2.0039298350824586</v>
      </c>
      <c r="R47">
        <v>3.0031446460980034</v>
      </c>
      <c r="S47">
        <v>2.9968010005558638</v>
      </c>
      <c r="T47">
        <v>0</v>
      </c>
      <c r="U47">
        <v>292.42116759156488</v>
      </c>
      <c r="V47">
        <v>0</v>
      </c>
      <c r="W47">
        <v>4.9981263838964765</v>
      </c>
      <c r="X47">
        <v>12.487910567010312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5.0513399999999997</v>
      </c>
      <c r="AI47">
        <v>0</v>
      </c>
      <c r="AJ47">
        <v>0</v>
      </c>
      <c r="AK47">
        <v>6.6716100000000003</v>
      </c>
      <c r="AL47">
        <v>18.001100000000005</v>
      </c>
      <c r="AM47">
        <v>0</v>
      </c>
      <c r="AN47">
        <v>0</v>
      </c>
      <c r="AO47">
        <v>0.85877399999999993</v>
      </c>
      <c r="AP47">
        <v>1.3013575663412229</v>
      </c>
      <c r="AQ47">
        <v>0</v>
      </c>
      <c r="AR47">
        <v>5.6079999999999997</v>
      </c>
      <c r="AS47">
        <v>3.7587000000000002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523.43813383693464</v>
      </c>
      <c r="DN47">
        <v>17.19211837932593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38.731588669950739</v>
      </c>
      <c r="L48">
        <v>21.999763764747943</v>
      </c>
      <c r="M48">
        <v>0</v>
      </c>
      <c r="N48">
        <v>14.882459016393444</v>
      </c>
      <c r="O48">
        <v>50.373110592583316</v>
      </c>
      <c r="P48">
        <v>51.295508982035933</v>
      </c>
      <c r="Q48">
        <v>2.0039298350824586</v>
      </c>
      <c r="R48">
        <v>3.0031446460980034</v>
      </c>
      <c r="S48">
        <v>2.9968010005558638</v>
      </c>
      <c r="T48">
        <v>0</v>
      </c>
      <c r="U48">
        <v>292.42116759156488</v>
      </c>
      <c r="V48">
        <v>0</v>
      </c>
      <c r="W48">
        <v>4.9981263838964765</v>
      </c>
      <c r="X48">
        <v>12.487910567010312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5.0513399999999997</v>
      </c>
      <c r="AI48">
        <v>0</v>
      </c>
      <c r="AJ48">
        <v>0</v>
      </c>
      <c r="AK48">
        <v>6.6716100000000003</v>
      </c>
      <c r="AL48">
        <v>18.001100000000005</v>
      </c>
      <c r="AM48">
        <v>0</v>
      </c>
      <c r="AN48">
        <v>0</v>
      </c>
      <c r="AO48">
        <v>0.85877399999999993</v>
      </c>
      <c r="AP48">
        <v>1.3013575663412229</v>
      </c>
      <c r="AQ48">
        <v>0</v>
      </c>
      <c r="AR48">
        <v>12.618</v>
      </c>
      <c r="AS48">
        <v>3.7587000000000002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530.22521583693481</v>
      </c>
      <c r="DN48">
        <v>17.41503637932593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38.731588669950739</v>
      </c>
      <c r="L49">
        <v>21.999763764747943</v>
      </c>
      <c r="M49">
        <v>0</v>
      </c>
      <c r="N49">
        <v>14.882459016393444</v>
      </c>
      <c r="O49">
        <v>34.574481376117866</v>
      </c>
      <c r="P49">
        <v>51.295508982035933</v>
      </c>
      <c r="Q49">
        <v>2.0039298350824586</v>
      </c>
      <c r="R49">
        <v>3.0031446460980034</v>
      </c>
      <c r="S49">
        <v>2.9968010005558638</v>
      </c>
      <c r="T49">
        <v>0</v>
      </c>
      <c r="U49">
        <v>292.42116759156488</v>
      </c>
      <c r="V49">
        <v>0</v>
      </c>
      <c r="W49">
        <v>4.9981263838964765</v>
      </c>
      <c r="X49">
        <v>12.487910567010312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5.0513399999999997</v>
      </c>
      <c r="AI49">
        <v>0</v>
      </c>
      <c r="AJ49">
        <v>0</v>
      </c>
      <c r="AK49">
        <v>6.6716100000000003</v>
      </c>
      <c r="AL49">
        <v>18.001100000000005</v>
      </c>
      <c r="AM49">
        <v>0</v>
      </c>
      <c r="AN49">
        <v>0</v>
      </c>
      <c r="AO49">
        <v>0.85877399999999993</v>
      </c>
      <c r="AP49">
        <v>1.3013575663412229</v>
      </c>
      <c r="AQ49">
        <v>0</v>
      </c>
      <c r="AR49">
        <v>12.618</v>
      </c>
      <c r="AS49">
        <v>3.7587000000000002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530.22368811551735</v>
      </c>
      <c r="DN49">
        <v>1.6179348842778227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38.731588669950739</v>
      </c>
      <c r="L50">
        <v>21.999763764747943</v>
      </c>
      <c r="M50">
        <v>0</v>
      </c>
      <c r="N50">
        <v>14.882459016393444</v>
      </c>
      <c r="O50">
        <v>29.898672832943667</v>
      </c>
      <c r="P50">
        <v>51.295508982035933</v>
      </c>
      <c r="Q50">
        <v>2.0039298350824586</v>
      </c>
      <c r="R50">
        <v>3.0031446460980034</v>
      </c>
      <c r="S50">
        <v>2.9968010005558638</v>
      </c>
      <c r="T50">
        <v>0</v>
      </c>
      <c r="U50">
        <v>292.42116759156488</v>
      </c>
      <c r="V50">
        <v>0</v>
      </c>
      <c r="W50">
        <v>4.9981263838964765</v>
      </c>
      <c r="X50">
        <v>12.487910567010312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5.0513399999999997</v>
      </c>
      <c r="AI50">
        <v>0</v>
      </c>
      <c r="AJ50">
        <v>0</v>
      </c>
      <c r="AK50">
        <v>6.6716100000000003</v>
      </c>
      <c r="AL50">
        <v>18.001100000000005</v>
      </c>
      <c r="AM50">
        <v>0</v>
      </c>
      <c r="AN50">
        <v>0</v>
      </c>
      <c r="AO50">
        <v>0.85877399999999993</v>
      </c>
      <c r="AP50">
        <v>1.3013575663412229</v>
      </c>
      <c r="AQ50">
        <v>0</v>
      </c>
      <c r="AR50">
        <v>2.2432000000000007</v>
      </c>
      <c r="AS50">
        <v>3.7587000000000002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520.18214675051775</v>
      </c>
      <c r="DN50">
        <v>-3.3911322938969852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38.731588669950739</v>
      </c>
      <c r="L51">
        <v>21.999821921467369</v>
      </c>
      <c r="M51">
        <v>0</v>
      </c>
      <c r="N51">
        <v>14.882459016393444</v>
      </c>
      <c r="O51">
        <v>29.898672832943667</v>
      </c>
      <c r="P51">
        <v>51.295508982035933</v>
      </c>
      <c r="Q51">
        <v>2.0039298350824586</v>
      </c>
      <c r="R51">
        <v>3.0031446460980034</v>
      </c>
      <c r="S51">
        <v>2.9968010005558638</v>
      </c>
      <c r="T51">
        <v>0</v>
      </c>
      <c r="U51">
        <v>292.42116759156488</v>
      </c>
      <c r="V51">
        <v>0</v>
      </c>
      <c r="W51">
        <v>4.9981263838964765</v>
      </c>
      <c r="X51">
        <v>12.487910567010312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5.0513399999999997</v>
      </c>
      <c r="AI51">
        <v>0</v>
      </c>
      <c r="AJ51">
        <v>0</v>
      </c>
      <c r="AK51">
        <v>6.6716100000000003</v>
      </c>
      <c r="AL51">
        <v>6.1971000000000007</v>
      </c>
      <c r="AM51">
        <v>0</v>
      </c>
      <c r="AN51">
        <v>0</v>
      </c>
      <c r="AO51">
        <v>0.85877399999999993</v>
      </c>
      <c r="AP51">
        <v>3.0907242200604048</v>
      </c>
      <c r="AQ51">
        <v>0</v>
      </c>
      <c r="AR51">
        <v>2.2432000000000007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509.32801122628558</v>
      </c>
      <c r="DN51">
        <v>-3.7475219592261237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38.731588669950739</v>
      </c>
      <c r="L52">
        <v>21.999821921467369</v>
      </c>
      <c r="M52">
        <v>0</v>
      </c>
      <c r="N52">
        <v>14.882459016393444</v>
      </c>
      <c r="O52">
        <v>29.898672832943667</v>
      </c>
      <c r="P52">
        <v>51.295508982035933</v>
      </c>
      <c r="Q52">
        <v>2.0039298350824586</v>
      </c>
      <c r="R52">
        <v>3.0031446460980034</v>
      </c>
      <c r="S52">
        <v>2.9968010005558638</v>
      </c>
      <c r="T52">
        <v>0</v>
      </c>
      <c r="U52">
        <v>292.42116759156488</v>
      </c>
      <c r="V52">
        <v>0</v>
      </c>
      <c r="W52">
        <v>4.9981263838964765</v>
      </c>
      <c r="X52">
        <v>12.487910567010312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5.0513399999999997</v>
      </c>
      <c r="AI52">
        <v>0</v>
      </c>
      <c r="AJ52">
        <v>0</v>
      </c>
      <c r="AK52">
        <v>6.6716100000000003</v>
      </c>
      <c r="AL52">
        <v>6.1971000000000007</v>
      </c>
      <c r="AM52">
        <v>0</v>
      </c>
      <c r="AN52">
        <v>0</v>
      </c>
      <c r="AO52">
        <v>0.85877399999999993</v>
      </c>
      <c r="AP52">
        <v>3.0907242200604048</v>
      </c>
      <c r="AQ52">
        <v>0</v>
      </c>
      <c r="AR52">
        <v>2.2432000000000007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509.32801122628558</v>
      </c>
      <c r="DN52">
        <v>-3.7475219592261237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38.731588669950739</v>
      </c>
      <c r="L53">
        <v>21.999821921467369</v>
      </c>
      <c r="M53">
        <v>0</v>
      </c>
      <c r="N53">
        <v>14.882459016393444</v>
      </c>
      <c r="O53">
        <v>29.898672832943667</v>
      </c>
      <c r="P53">
        <v>51.295508982035933</v>
      </c>
      <c r="Q53">
        <v>2.0039298350824586</v>
      </c>
      <c r="R53">
        <v>3.0031446460980034</v>
      </c>
      <c r="S53">
        <v>2.9968010005558638</v>
      </c>
      <c r="T53">
        <v>0</v>
      </c>
      <c r="U53">
        <v>292.42116759156488</v>
      </c>
      <c r="V53">
        <v>0</v>
      </c>
      <c r="W53">
        <v>4.9981263838964765</v>
      </c>
      <c r="X53">
        <v>12.487910567010312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5.0513399999999997</v>
      </c>
      <c r="AI53">
        <v>0</v>
      </c>
      <c r="AJ53">
        <v>0</v>
      </c>
      <c r="AK53">
        <v>6.6716100000000003</v>
      </c>
      <c r="AL53">
        <v>6.1971000000000007</v>
      </c>
      <c r="AM53">
        <v>0</v>
      </c>
      <c r="AN53">
        <v>0</v>
      </c>
      <c r="AO53">
        <v>0.85877399999999993</v>
      </c>
      <c r="AP53">
        <v>3.0907242200604048</v>
      </c>
      <c r="AQ53">
        <v>0</v>
      </c>
      <c r="AR53">
        <v>2.2432000000000007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509.32801122628558</v>
      </c>
      <c r="DN53">
        <v>-3.7475219592261237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38.731588669950739</v>
      </c>
      <c r="L54">
        <v>21.999821921467369</v>
      </c>
      <c r="M54">
        <v>0</v>
      </c>
      <c r="N54">
        <v>14.882459016393444</v>
      </c>
      <c r="O54">
        <v>29.898672832943667</v>
      </c>
      <c r="P54">
        <v>51.295508982035933</v>
      </c>
      <c r="Q54">
        <v>2.0039298350824586</v>
      </c>
      <c r="R54">
        <v>3.0031446460980034</v>
      </c>
      <c r="S54">
        <v>2.9968010005558638</v>
      </c>
      <c r="T54">
        <v>0</v>
      </c>
      <c r="U54">
        <v>292.42116759156488</v>
      </c>
      <c r="V54">
        <v>0</v>
      </c>
      <c r="W54">
        <v>4.9981263838964765</v>
      </c>
      <c r="X54">
        <v>12.487910567010312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5.0513399999999997</v>
      </c>
      <c r="AI54">
        <v>0</v>
      </c>
      <c r="AJ54">
        <v>0</v>
      </c>
      <c r="AK54">
        <v>6.6716100000000003</v>
      </c>
      <c r="AL54">
        <v>6.1971000000000007</v>
      </c>
      <c r="AM54">
        <v>0</v>
      </c>
      <c r="AN54">
        <v>0</v>
      </c>
      <c r="AO54">
        <v>0.85877399999999993</v>
      </c>
      <c r="AP54">
        <v>3.0907242200604048</v>
      </c>
      <c r="AQ54">
        <v>0</v>
      </c>
      <c r="AR54">
        <v>8.411999999999999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515.30064348787982</v>
      </c>
      <c r="DN54">
        <v>-3.5513542208203264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38.731588669950739</v>
      </c>
      <c r="L55">
        <v>21.999821921467369</v>
      </c>
      <c r="M55">
        <v>0</v>
      </c>
      <c r="N55">
        <v>14.882459016393444</v>
      </c>
      <c r="O55">
        <v>29.898672832943667</v>
      </c>
      <c r="P55">
        <v>51.295508982035933</v>
      </c>
      <c r="Q55">
        <v>2.0039298350824586</v>
      </c>
      <c r="R55">
        <v>3.0031446460980034</v>
      </c>
      <c r="S55">
        <v>2.9968010005558638</v>
      </c>
      <c r="T55">
        <v>0</v>
      </c>
      <c r="U55">
        <v>292.42116759156488</v>
      </c>
      <c r="V55">
        <v>0</v>
      </c>
      <c r="W55">
        <v>4.9981263838964765</v>
      </c>
      <c r="X55">
        <v>12.487910567010312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5.0513399999999997</v>
      </c>
      <c r="AI55">
        <v>0</v>
      </c>
      <c r="AJ55">
        <v>0</v>
      </c>
      <c r="AK55">
        <v>6.6716100000000003</v>
      </c>
      <c r="AL55">
        <v>6.1971000000000007</v>
      </c>
      <c r="AM55">
        <v>0</v>
      </c>
      <c r="AN55">
        <v>0</v>
      </c>
      <c r="AO55">
        <v>0.85877399999999993</v>
      </c>
      <c r="AP55">
        <v>1.6266969579265296</v>
      </c>
      <c r="AQ55">
        <v>0</v>
      </c>
      <c r="AR55">
        <v>12.618</v>
      </c>
      <c r="AS55">
        <v>3.4169999999999998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518.78259212916203</v>
      </c>
      <c r="DN55">
        <v>-3.437080124236441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38.731588669950739</v>
      </c>
      <c r="L56">
        <v>21.999821921467369</v>
      </c>
      <c r="M56">
        <v>0</v>
      </c>
      <c r="N56">
        <v>14.882459016393444</v>
      </c>
      <c r="O56">
        <v>29.898672832943667</v>
      </c>
      <c r="P56">
        <v>51.295508982035933</v>
      </c>
      <c r="Q56">
        <v>2.0039298350824586</v>
      </c>
      <c r="R56">
        <v>3.0031446460980034</v>
      </c>
      <c r="S56">
        <v>2.9968010005558638</v>
      </c>
      <c r="T56">
        <v>0</v>
      </c>
      <c r="U56">
        <v>292.42116759156488</v>
      </c>
      <c r="V56">
        <v>0</v>
      </c>
      <c r="W56">
        <v>4.9981263838964765</v>
      </c>
      <c r="X56">
        <v>12.487910567010312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5.0513399999999997</v>
      </c>
      <c r="AI56">
        <v>0</v>
      </c>
      <c r="AJ56">
        <v>0</v>
      </c>
      <c r="AK56">
        <v>6.6716100000000003</v>
      </c>
      <c r="AL56">
        <v>6.1971000000000007</v>
      </c>
      <c r="AM56">
        <v>0</v>
      </c>
      <c r="AN56">
        <v>0</v>
      </c>
      <c r="AO56">
        <v>0.85877399999999993</v>
      </c>
      <c r="AP56">
        <v>1.6266969579265296</v>
      </c>
      <c r="AQ56">
        <v>0</v>
      </c>
      <c r="AR56">
        <v>12.618</v>
      </c>
      <c r="AS56">
        <v>3.4169999999999998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518.78259212916203</v>
      </c>
      <c r="DN56">
        <v>-3.437080124236441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38.731588669950739</v>
      </c>
      <c r="L57">
        <v>21.999821921467369</v>
      </c>
      <c r="M57">
        <v>0</v>
      </c>
      <c r="N57">
        <v>14.882459016393444</v>
      </c>
      <c r="O57">
        <v>29.898672832943667</v>
      </c>
      <c r="P57">
        <v>51.295508982035933</v>
      </c>
      <c r="Q57">
        <v>2.0039298350824586</v>
      </c>
      <c r="R57">
        <v>3.0031446460980034</v>
      </c>
      <c r="S57">
        <v>2.9968010005558638</v>
      </c>
      <c r="T57">
        <v>0</v>
      </c>
      <c r="U57">
        <v>292.42116759156488</v>
      </c>
      <c r="V57">
        <v>0</v>
      </c>
      <c r="W57">
        <v>4.9981263838964765</v>
      </c>
      <c r="X57">
        <v>12.487910567010312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5.0513399999999997</v>
      </c>
      <c r="AI57">
        <v>0</v>
      </c>
      <c r="AJ57">
        <v>0</v>
      </c>
      <c r="AK57">
        <v>6.6716100000000003</v>
      </c>
      <c r="AL57">
        <v>6.1971000000000007</v>
      </c>
      <c r="AM57">
        <v>0</v>
      </c>
      <c r="AN57">
        <v>0</v>
      </c>
      <c r="AO57">
        <v>0.85877399999999993</v>
      </c>
      <c r="AP57">
        <v>1.6266969579265296</v>
      </c>
      <c r="AQ57">
        <v>0</v>
      </c>
      <c r="AR57">
        <v>3.3648000000000007</v>
      </c>
      <c r="AS57">
        <v>3.4169999999999998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509.82364399075624</v>
      </c>
      <c r="DN57">
        <v>-3.731331985830646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38.731588669950739</v>
      </c>
      <c r="L58">
        <v>21.999821921467369</v>
      </c>
      <c r="M58">
        <v>0</v>
      </c>
      <c r="N58">
        <v>14.882459016393444</v>
      </c>
      <c r="O58">
        <v>29.898672832943667</v>
      </c>
      <c r="P58">
        <v>51.295508982035933</v>
      </c>
      <c r="Q58">
        <v>2.0039298350824586</v>
      </c>
      <c r="R58">
        <v>3.0031446460980034</v>
      </c>
      <c r="S58">
        <v>2.9968010005558638</v>
      </c>
      <c r="T58">
        <v>0</v>
      </c>
      <c r="U58">
        <v>292.42116759156488</v>
      </c>
      <c r="V58">
        <v>0</v>
      </c>
      <c r="W58">
        <v>4.9981263838964765</v>
      </c>
      <c r="X58">
        <v>12.487910567010312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5.0513399999999997</v>
      </c>
      <c r="AI58">
        <v>0</v>
      </c>
      <c r="AJ58">
        <v>0</v>
      </c>
      <c r="AK58">
        <v>6.6716100000000003</v>
      </c>
      <c r="AL58">
        <v>6.1971000000000007</v>
      </c>
      <c r="AM58">
        <v>0</v>
      </c>
      <c r="AN58">
        <v>0</v>
      </c>
      <c r="AO58">
        <v>0.85877399999999993</v>
      </c>
      <c r="AP58">
        <v>1.6266969579265296</v>
      </c>
      <c r="AQ58">
        <v>0</v>
      </c>
      <c r="AR58">
        <v>3.3648000000000007</v>
      </c>
      <c r="AS58">
        <v>3.4169999999999998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509.82364399075624</v>
      </c>
      <c r="DN58">
        <v>-3.731331985830646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38.731588669950739</v>
      </c>
      <c r="L59">
        <v>21.999821921467369</v>
      </c>
      <c r="M59">
        <v>0</v>
      </c>
      <c r="N59">
        <v>14.882459016393444</v>
      </c>
      <c r="O59">
        <v>29.898672832943667</v>
      </c>
      <c r="P59">
        <v>51.295508982035933</v>
      </c>
      <c r="Q59">
        <v>2.0039298350824586</v>
      </c>
      <c r="R59">
        <v>3.0031446460980034</v>
      </c>
      <c r="S59">
        <v>2.9968010005558638</v>
      </c>
      <c r="T59">
        <v>0</v>
      </c>
      <c r="U59">
        <v>292.42116759156488</v>
      </c>
      <c r="V59">
        <v>0</v>
      </c>
      <c r="W59">
        <v>4.9981263838964765</v>
      </c>
      <c r="X59">
        <v>12.487910567010312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5.0513399999999997</v>
      </c>
      <c r="AI59">
        <v>0</v>
      </c>
      <c r="AJ59">
        <v>0</v>
      </c>
      <c r="AK59">
        <v>6.6716100000000003</v>
      </c>
      <c r="AL59">
        <v>6.1971000000000007</v>
      </c>
      <c r="AM59">
        <v>0</v>
      </c>
      <c r="AN59">
        <v>0</v>
      </c>
      <c r="AO59">
        <v>0.85877399999999993</v>
      </c>
      <c r="AP59">
        <v>1.6266969579265296</v>
      </c>
      <c r="AQ59">
        <v>0</v>
      </c>
      <c r="AR59">
        <v>2.2432000000000007</v>
      </c>
      <c r="AS59">
        <v>3.4169999999999998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508.73771066756785</v>
      </c>
      <c r="DN59">
        <v>-3.7669986626422398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38.731588669950739</v>
      </c>
      <c r="L60">
        <v>21.999821921467369</v>
      </c>
      <c r="M60">
        <v>0</v>
      </c>
      <c r="N60">
        <v>14.882459016393444</v>
      </c>
      <c r="O60">
        <v>29.898672832943667</v>
      </c>
      <c r="P60">
        <v>51.295508982035933</v>
      </c>
      <c r="Q60">
        <v>2.0039298350824586</v>
      </c>
      <c r="R60">
        <v>3.0031446460980034</v>
      </c>
      <c r="S60">
        <v>2.9968010005558638</v>
      </c>
      <c r="T60">
        <v>0</v>
      </c>
      <c r="U60">
        <v>292.42116759156488</v>
      </c>
      <c r="V60">
        <v>0</v>
      </c>
      <c r="W60">
        <v>4.9981263838964765</v>
      </c>
      <c r="X60">
        <v>12.487910567010312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5.0513399999999997</v>
      </c>
      <c r="AI60">
        <v>0</v>
      </c>
      <c r="AJ60">
        <v>0</v>
      </c>
      <c r="AK60">
        <v>6.6716100000000003</v>
      </c>
      <c r="AL60">
        <v>6.1971000000000007</v>
      </c>
      <c r="AM60">
        <v>0</v>
      </c>
      <c r="AN60">
        <v>0</v>
      </c>
      <c r="AO60">
        <v>0.85877399999999993</v>
      </c>
      <c r="AP60">
        <v>1.6266969579265296</v>
      </c>
      <c r="AQ60">
        <v>0</v>
      </c>
      <c r="AR60">
        <v>2.2432000000000007</v>
      </c>
      <c r="AS60">
        <v>3.4169999999999998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508.73771066756785</v>
      </c>
      <c r="DN60">
        <v>-3.7669986626422398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38.731588669950739</v>
      </c>
      <c r="L61">
        <v>21.999821921467369</v>
      </c>
      <c r="M61">
        <v>0</v>
      </c>
      <c r="N61">
        <v>14.882459016393444</v>
      </c>
      <c r="O61">
        <v>29.898672832943667</v>
      </c>
      <c r="P61">
        <v>51.295508982035933</v>
      </c>
      <c r="Q61">
        <v>2.0039298350824586</v>
      </c>
      <c r="R61">
        <v>3.0031446460980034</v>
      </c>
      <c r="S61">
        <v>2.9968010005558638</v>
      </c>
      <c r="T61">
        <v>0</v>
      </c>
      <c r="U61">
        <v>292.42116759156488</v>
      </c>
      <c r="V61">
        <v>0</v>
      </c>
      <c r="W61">
        <v>4.9981263838964765</v>
      </c>
      <c r="X61">
        <v>12.487910567010312</v>
      </c>
      <c r="Y61">
        <v>0</v>
      </c>
      <c r="Z61">
        <v>1.6562832000000003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5.0513399999999997</v>
      </c>
      <c r="AI61">
        <v>0</v>
      </c>
      <c r="AJ61">
        <v>0</v>
      </c>
      <c r="AK61">
        <v>6.6716100000000003</v>
      </c>
      <c r="AL61">
        <v>6.1971000000000007</v>
      </c>
      <c r="AM61">
        <v>0</v>
      </c>
      <c r="AN61">
        <v>0</v>
      </c>
      <c r="AO61">
        <v>0.85877399999999993</v>
      </c>
      <c r="AP61">
        <v>1.6266969579265296</v>
      </c>
      <c r="AQ61">
        <v>0</v>
      </c>
      <c r="AR61">
        <v>2.2432000000000007</v>
      </c>
      <c r="AS61">
        <v>3.4169999999999998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510.34132417356784</v>
      </c>
      <c r="DN61">
        <v>-3.7143289686422394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38.731588669950739</v>
      </c>
      <c r="L62">
        <v>21.999821921467369</v>
      </c>
      <c r="M62">
        <v>0</v>
      </c>
      <c r="N62">
        <v>14.882459016393444</v>
      </c>
      <c r="O62">
        <v>29.898672832943667</v>
      </c>
      <c r="P62">
        <v>51.295508982035933</v>
      </c>
      <c r="Q62">
        <v>2.0039298350824586</v>
      </c>
      <c r="R62">
        <v>3.0031446460980034</v>
      </c>
      <c r="S62">
        <v>2.9968010005558638</v>
      </c>
      <c r="T62">
        <v>0</v>
      </c>
      <c r="U62">
        <v>292.42116759156488</v>
      </c>
      <c r="V62">
        <v>0</v>
      </c>
      <c r="W62">
        <v>4.9981263838964765</v>
      </c>
      <c r="X62">
        <v>12.487910567010312</v>
      </c>
      <c r="Y62">
        <v>0</v>
      </c>
      <c r="Z62">
        <v>1.6562832000000003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5.0513399999999997</v>
      </c>
      <c r="AI62">
        <v>0</v>
      </c>
      <c r="AJ62">
        <v>0</v>
      </c>
      <c r="AK62">
        <v>6.6716100000000003</v>
      </c>
      <c r="AL62">
        <v>3.3936500000000005</v>
      </c>
      <c r="AM62">
        <v>0</v>
      </c>
      <c r="AN62">
        <v>0</v>
      </c>
      <c r="AO62">
        <v>0.85877399999999993</v>
      </c>
      <c r="AP62">
        <v>1.6266969579265296</v>
      </c>
      <c r="AQ62">
        <v>0</v>
      </c>
      <c r="AR62">
        <v>2.2432000000000007</v>
      </c>
      <c r="AS62">
        <v>3.4169999999999998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507.62702408673482</v>
      </c>
      <c r="DN62">
        <v>-3.8034788818091929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38.731588669950739</v>
      </c>
      <c r="L63">
        <v>21.999821921467369</v>
      </c>
      <c r="M63">
        <v>0</v>
      </c>
      <c r="N63">
        <v>14.882459016393444</v>
      </c>
      <c r="O63">
        <v>29.898672832943667</v>
      </c>
      <c r="P63">
        <v>46.165209175468817</v>
      </c>
      <c r="Q63">
        <v>2.0039298350824586</v>
      </c>
      <c r="R63">
        <v>3.0031446460980034</v>
      </c>
      <c r="S63">
        <v>2.9968010005558638</v>
      </c>
      <c r="T63">
        <v>0</v>
      </c>
      <c r="U63">
        <v>292.42116759156488</v>
      </c>
      <c r="V63">
        <v>0</v>
      </c>
      <c r="W63">
        <v>4.9981263838964765</v>
      </c>
      <c r="X63">
        <v>12.487910567010312</v>
      </c>
      <c r="Y63">
        <v>0</v>
      </c>
      <c r="Z63">
        <v>1.6562832000000003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5.0513399999999997</v>
      </c>
      <c r="AI63">
        <v>0</v>
      </c>
      <c r="AJ63">
        <v>0</v>
      </c>
      <c r="AK63">
        <v>6.6716100000000003</v>
      </c>
      <c r="AL63">
        <v>3.3936500000000005</v>
      </c>
      <c r="AM63">
        <v>0</v>
      </c>
      <c r="AN63">
        <v>0</v>
      </c>
      <c r="AO63">
        <v>0.85877399999999993</v>
      </c>
      <c r="AP63">
        <v>1.6266969579265296</v>
      </c>
      <c r="AQ63">
        <v>0</v>
      </c>
      <c r="AR63">
        <v>5.047200000000001</v>
      </c>
      <c r="AS63">
        <v>3.4169999999999998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510.34535195188408</v>
      </c>
      <c r="DN63">
        <v>-8.8481065535255876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38.731588669950739</v>
      </c>
      <c r="L64">
        <v>21.999821921467369</v>
      </c>
      <c r="M64">
        <v>0</v>
      </c>
      <c r="N64">
        <v>14.882459016393444</v>
      </c>
      <c r="O64">
        <v>29.898672832943667</v>
      </c>
      <c r="P64">
        <v>38.682105576920492</v>
      </c>
      <c r="Q64">
        <v>2.0039298350824586</v>
      </c>
      <c r="R64">
        <v>3.0031446460980034</v>
      </c>
      <c r="S64">
        <v>2.9968010005558638</v>
      </c>
      <c r="T64">
        <v>0</v>
      </c>
      <c r="U64">
        <v>292.42116759156488</v>
      </c>
      <c r="V64">
        <v>0</v>
      </c>
      <c r="W64">
        <v>4.9981263838964765</v>
      </c>
      <c r="X64">
        <v>12.487910567010312</v>
      </c>
      <c r="Y64">
        <v>0</v>
      </c>
      <c r="Z64">
        <v>1.6562832000000003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5.0513399999999997</v>
      </c>
      <c r="AI64">
        <v>0</v>
      </c>
      <c r="AJ64">
        <v>0</v>
      </c>
      <c r="AK64">
        <v>6.6716100000000003</v>
      </c>
      <c r="AL64">
        <v>3.3936500000000005</v>
      </c>
      <c r="AM64">
        <v>0</v>
      </c>
      <c r="AN64">
        <v>0</v>
      </c>
      <c r="AO64">
        <v>0.85877399999999993</v>
      </c>
      <c r="AP64">
        <v>1.6266969579265296</v>
      </c>
      <c r="AQ64">
        <v>0</v>
      </c>
      <c r="AR64">
        <v>5.047200000000001</v>
      </c>
      <c r="AS64">
        <v>3.4169999999999998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510.3441095205265</v>
      </c>
      <c r="DN64">
        <v>-16.329967720716319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38.731588669950739</v>
      </c>
      <c r="L65">
        <v>21.999821921467369</v>
      </c>
      <c r="M65">
        <v>0</v>
      </c>
      <c r="N65">
        <v>14.882459016393444</v>
      </c>
      <c r="O65">
        <v>29.898672832943667</v>
      </c>
      <c r="P65">
        <v>34.90297510739903</v>
      </c>
      <c r="Q65">
        <v>2.0039298350824586</v>
      </c>
      <c r="R65">
        <v>3.0031446460980034</v>
      </c>
      <c r="S65">
        <v>2.9968010005558638</v>
      </c>
      <c r="T65">
        <v>0</v>
      </c>
      <c r="U65">
        <v>292.42116759156488</v>
      </c>
      <c r="V65">
        <v>0</v>
      </c>
      <c r="W65">
        <v>4.9981263838964765</v>
      </c>
      <c r="X65">
        <v>12.487910567010312</v>
      </c>
      <c r="Y65">
        <v>0</v>
      </c>
      <c r="Z65">
        <v>1.6562832000000003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5.0513399999999997</v>
      </c>
      <c r="AI65">
        <v>0</v>
      </c>
      <c r="AJ65">
        <v>0</v>
      </c>
      <c r="AK65">
        <v>6.6716100000000003</v>
      </c>
      <c r="AL65">
        <v>3.3936500000000005</v>
      </c>
      <c r="AM65">
        <v>0.6142204</v>
      </c>
      <c r="AN65">
        <v>0</v>
      </c>
      <c r="AO65">
        <v>0.85877399999999993</v>
      </c>
      <c r="AP65">
        <v>1.6266969579265296</v>
      </c>
      <c r="AQ65">
        <v>0</v>
      </c>
      <c r="AR65">
        <v>6.7296000000000022</v>
      </c>
      <c r="AS65">
        <v>3.4169999999999998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512.56860860811287</v>
      </c>
      <c r="DN65">
        <v>-20.036976877824145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38.731588669950739</v>
      </c>
      <c r="L66">
        <v>21.999821921467369</v>
      </c>
      <c r="M66">
        <v>0</v>
      </c>
      <c r="N66">
        <v>14.882459016393444</v>
      </c>
      <c r="O66">
        <v>29.898672832943667</v>
      </c>
      <c r="P66">
        <v>33.047455194244954</v>
      </c>
      <c r="Q66">
        <v>2.0039298350824586</v>
      </c>
      <c r="R66">
        <v>3.0031446460980034</v>
      </c>
      <c r="S66">
        <v>2.9968010005558638</v>
      </c>
      <c r="T66">
        <v>0</v>
      </c>
      <c r="U66">
        <v>292.42116759156488</v>
      </c>
      <c r="V66">
        <v>0</v>
      </c>
      <c r="W66">
        <v>4.9981263838964765</v>
      </c>
      <c r="X66">
        <v>12.487910567010312</v>
      </c>
      <c r="Y66">
        <v>0</v>
      </c>
      <c r="Z66">
        <v>1.6562832000000003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5.0513399999999997</v>
      </c>
      <c r="AI66">
        <v>0</v>
      </c>
      <c r="AJ66">
        <v>0</v>
      </c>
      <c r="AK66">
        <v>6.6716100000000003</v>
      </c>
      <c r="AL66">
        <v>3.3936500000000005</v>
      </c>
      <c r="AM66">
        <v>1.3408560000000003</v>
      </c>
      <c r="AN66">
        <v>0</v>
      </c>
      <c r="AO66">
        <v>0.85877399999999993</v>
      </c>
      <c r="AP66">
        <v>1.6266969579265296</v>
      </c>
      <c r="AQ66">
        <v>0</v>
      </c>
      <c r="AR66">
        <v>6.7296000000000022</v>
      </c>
      <c r="AS66">
        <v>3.4169999999999998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513.27248888663712</v>
      </c>
      <c r="DN66">
        <v>-21.869741469502422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38.731588669950739</v>
      </c>
      <c r="L67">
        <v>21.999821921467369</v>
      </c>
      <c r="M67">
        <v>0</v>
      </c>
      <c r="N67">
        <v>14.882459016393444</v>
      </c>
      <c r="O67">
        <v>29.898672832943667</v>
      </c>
      <c r="P67">
        <v>33.047455194244954</v>
      </c>
      <c r="Q67">
        <v>2.0039298350824586</v>
      </c>
      <c r="R67">
        <v>3.0031446460980034</v>
      </c>
      <c r="S67">
        <v>2.9968010005558638</v>
      </c>
      <c r="T67">
        <v>0</v>
      </c>
      <c r="U67">
        <v>292.42116759156488</v>
      </c>
      <c r="V67">
        <v>0</v>
      </c>
      <c r="W67">
        <v>4.9981263838964765</v>
      </c>
      <c r="X67">
        <v>12.487910567010312</v>
      </c>
      <c r="Y67">
        <v>0</v>
      </c>
      <c r="Z67">
        <v>0</v>
      </c>
      <c r="AA67">
        <v>0</v>
      </c>
      <c r="AB67">
        <v>3.047400000000001</v>
      </c>
      <c r="AC67">
        <v>0</v>
      </c>
      <c r="AD67">
        <v>2.3149500000000001</v>
      </c>
      <c r="AE67">
        <v>4.1858595999999997</v>
      </c>
      <c r="AF67">
        <v>0</v>
      </c>
      <c r="AG67">
        <v>0</v>
      </c>
      <c r="AH67">
        <v>5.0513399999999997</v>
      </c>
      <c r="AI67">
        <v>0</v>
      </c>
      <c r="AJ67">
        <v>0</v>
      </c>
      <c r="AK67">
        <v>6.6716100000000003</v>
      </c>
      <c r="AL67">
        <v>3.3936500000000005</v>
      </c>
      <c r="AM67">
        <v>1.3408560000000003</v>
      </c>
      <c r="AN67">
        <v>0</v>
      </c>
      <c r="AO67">
        <v>0.85877399999999993</v>
      </c>
      <c r="AP67">
        <v>3.0907242200604048</v>
      </c>
      <c r="AQ67">
        <v>0</v>
      </c>
      <c r="AR67">
        <v>6.7296000000000022</v>
      </c>
      <c r="AS67">
        <v>3.7587000000000002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518.60892179107066</v>
      </c>
      <c r="DN67">
        <v>-21.694380311802114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78.37906463552882</v>
      </c>
      <c r="L68">
        <v>21.999821921467369</v>
      </c>
      <c r="M68">
        <v>0</v>
      </c>
      <c r="N68">
        <v>14.882459016393444</v>
      </c>
      <c r="O68">
        <v>29.898672832943667</v>
      </c>
      <c r="P68">
        <v>33.047455194244954</v>
      </c>
      <c r="Q68">
        <v>2.0039298350824586</v>
      </c>
      <c r="R68">
        <v>2.9940507109004746</v>
      </c>
      <c r="S68">
        <v>2.9968010005558638</v>
      </c>
      <c r="T68">
        <v>0</v>
      </c>
      <c r="U68">
        <v>292.42116759156488</v>
      </c>
      <c r="V68">
        <v>5.2676471734892782</v>
      </c>
      <c r="W68">
        <v>11.486137048880765</v>
      </c>
      <c r="X68">
        <v>12.486169061121613</v>
      </c>
      <c r="Y68">
        <v>0</v>
      </c>
      <c r="Z68">
        <v>0</v>
      </c>
      <c r="AA68">
        <v>0</v>
      </c>
      <c r="AB68">
        <v>3.047400000000001</v>
      </c>
      <c r="AC68">
        <v>0</v>
      </c>
      <c r="AD68">
        <v>2.3149500000000001</v>
      </c>
      <c r="AE68">
        <v>4.1858595999999997</v>
      </c>
      <c r="AF68">
        <v>0</v>
      </c>
      <c r="AG68">
        <v>0</v>
      </c>
      <c r="AH68">
        <v>5.0513399999999997</v>
      </c>
      <c r="AI68">
        <v>0</v>
      </c>
      <c r="AJ68">
        <v>0</v>
      </c>
      <c r="AK68">
        <v>6.6716100000000003</v>
      </c>
      <c r="AL68">
        <v>3.3936500000000005</v>
      </c>
      <c r="AM68">
        <v>1.3408560000000003</v>
      </c>
      <c r="AN68">
        <v>0</v>
      </c>
      <c r="AO68">
        <v>0.85877399999999993</v>
      </c>
      <c r="AP68">
        <v>3.0907242200604048</v>
      </c>
      <c r="AQ68">
        <v>0</v>
      </c>
      <c r="AR68">
        <v>6.7296000000000022</v>
      </c>
      <c r="AS68">
        <v>3.7587000000000002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568.36694473714942</v>
      </c>
      <c r="DN68">
        <v>-20.060104894915469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82.079773652857568</v>
      </c>
      <c r="L69">
        <v>21.999821921467369</v>
      </c>
      <c r="M69">
        <v>0</v>
      </c>
      <c r="N69">
        <v>14.882459016393444</v>
      </c>
      <c r="O69">
        <v>29.898672832943667</v>
      </c>
      <c r="P69">
        <v>32.320489400134612</v>
      </c>
      <c r="Q69">
        <v>2.0039298350824586</v>
      </c>
      <c r="R69">
        <v>2.9940507109004746</v>
      </c>
      <c r="S69">
        <v>2.9968010005558638</v>
      </c>
      <c r="T69">
        <v>0</v>
      </c>
      <c r="U69">
        <v>292.42116759156488</v>
      </c>
      <c r="V69">
        <v>5.2676471734892782</v>
      </c>
      <c r="W69">
        <v>11.486137048880765</v>
      </c>
      <c r="X69">
        <v>12.486169061121613</v>
      </c>
      <c r="Y69">
        <v>0</v>
      </c>
      <c r="Z69">
        <v>0</v>
      </c>
      <c r="AA69">
        <v>0</v>
      </c>
      <c r="AB69">
        <v>3.047400000000001</v>
      </c>
      <c r="AC69">
        <v>0</v>
      </c>
      <c r="AD69">
        <v>2.3149500000000001</v>
      </c>
      <c r="AE69">
        <v>4.1858595999999997</v>
      </c>
      <c r="AF69">
        <v>0</v>
      </c>
      <c r="AG69">
        <v>0</v>
      </c>
      <c r="AH69">
        <v>5.0513399999999997</v>
      </c>
      <c r="AI69">
        <v>0</v>
      </c>
      <c r="AJ69">
        <v>0</v>
      </c>
      <c r="AK69">
        <v>6.6716100000000003</v>
      </c>
      <c r="AL69">
        <v>3.3936500000000005</v>
      </c>
      <c r="AM69">
        <v>1.3408560000000003</v>
      </c>
      <c r="AN69">
        <v>0</v>
      </c>
      <c r="AO69">
        <v>0.85877399999999993</v>
      </c>
      <c r="AP69">
        <v>3.0907242200604048</v>
      </c>
      <c r="AQ69">
        <v>0</v>
      </c>
      <c r="AR69">
        <v>6.7296000000000022</v>
      </c>
      <c r="AS69">
        <v>3.4169999999999998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571.61360551860423</v>
      </c>
      <c r="DN69">
        <v>-20.674722453151862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82.079773652857568</v>
      </c>
      <c r="L70">
        <v>21.999821921467369</v>
      </c>
      <c r="M70">
        <v>0</v>
      </c>
      <c r="N70">
        <v>14.882459016393444</v>
      </c>
      <c r="O70">
        <v>29.898672832943667</v>
      </c>
      <c r="P70">
        <v>30.582965197495042</v>
      </c>
      <c r="Q70">
        <v>2.0039298350824586</v>
      </c>
      <c r="R70">
        <v>2.9940507109004746</v>
      </c>
      <c r="S70">
        <v>2.9968010005558638</v>
      </c>
      <c r="T70">
        <v>0</v>
      </c>
      <c r="U70">
        <v>292.42116759156488</v>
      </c>
      <c r="V70">
        <v>5.2676471734892782</v>
      </c>
      <c r="W70">
        <v>11.486137048880765</v>
      </c>
      <c r="X70">
        <v>12.486169061121613</v>
      </c>
      <c r="Y70">
        <v>0</v>
      </c>
      <c r="Z70">
        <v>0</v>
      </c>
      <c r="AA70">
        <v>2.6646698703673319</v>
      </c>
      <c r="AB70">
        <v>3.047400000000001</v>
      </c>
      <c r="AC70">
        <v>0</v>
      </c>
      <c r="AD70">
        <v>2.3149500000000001</v>
      </c>
      <c r="AE70">
        <v>4.1858595999999997</v>
      </c>
      <c r="AF70">
        <v>0</v>
      </c>
      <c r="AG70">
        <v>0</v>
      </c>
      <c r="AH70">
        <v>5.0513399999999997</v>
      </c>
      <c r="AI70">
        <v>0</v>
      </c>
      <c r="AJ70">
        <v>0</v>
      </c>
      <c r="AK70">
        <v>6.6716100000000003</v>
      </c>
      <c r="AL70">
        <v>3.3936500000000005</v>
      </c>
      <c r="AM70">
        <v>1.3408560000000003</v>
      </c>
      <c r="AN70">
        <v>0</v>
      </c>
      <c r="AO70">
        <v>0.85877399999999993</v>
      </c>
      <c r="AP70">
        <v>3.0907242200604048</v>
      </c>
      <c r="AQ70">
        <v>0</v>
      </c>
      <c r="AR70">
        <v>6.7296000000000022</v>
      </c>
      <c r="AS70">
        <v>3.4169999999999998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574.19616665935519</v>
      </c>
      <c r="DN70">
        <v>-22.330137926175084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41.385786624552864</v>
      </c>
      <c r="L71">
        <v>21.999821921467369</v>
      </c>
      <c r="M71">
        <v>0</v>
      </c>
      <c r="N71">
        <v>14.882459016393444</v>
      </c>
      <c r="O71">
        <v>29.898672832943667</v>
      </c>
      <c r="P71">
        <v>30.512159542741266</v>
      </c>
      <c r="Q71">
        <v>2.0039298350824586</v>
      </c>
      <c r="R71">
        <v>3.0031446460980034</v>
      </c>
      <c r="S71">
        <v>2.9968010005558638</v>
      </c>
      <c r="T71">
        <v>0</v>
      </c>
      <c r="U71">
        <v>292.42116759156488</v>
      </c>
      <c r="V71">
        <v>5.2719462846911371</v>
      </c>
      <c r="W71">
        <v>11.413331275720164</v>
      </c>
      <c r="X71">
        <v>12.487910567010312</v>
      </c>
      <c r="Y71">
        <v>0</v>
      </c>
      <c r="Z71">
        <v>0</v>
      </c>
      <c r="AA71">
        <v>3.3830070793970797</v>
      </c>
      <c r="AB71">
        <v>3.047400000000001</v>
      </c>
      <c r="AC71">
        <v>0</v>
      </c>
      <c r="AD71">
        <v>2.3149500000000001</v>
      </c>
      <c r="AE71">
        <v>4.1858595999999997</v>
      </c>
      <c r="AF71">
        <v>0</v>
      </c>
      <c r="AG71">
        <v>0</v>
      </c>
      <c r="AH71">
        <v>5.0513399999999997</v>
      </c>
      <c r="AI71">
        <v>0</v>
      </c>
      <c r="AJ71">
        <v>0</v>
      </c>
      <c r="AK71">
        <v>6.6716100000000003</v>
      </c>
      <c r="AL71">
        <v>3.3936500000000005</v>
      </c>
      <c r="AM71">
        <v>1.3408560000000003</v>
      </c>
      <c r="AN71">
        <v>0</v>
      </c>
      <c r="AO71">
        <v>0.85877399999999993</v>
      </c>
      <c r="AP71">
        <v>1.6917648362435904</v>
      </c>
      <c r="AQ71">
        <v>0</v>
      </c>
      <c r="AR71">
        <v>4.2059999999999995</v>
      </c>
      <c r="AS71">
        <v>3.4169999999999998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531.63812868046659</v>
      </c>
      <c r="DN71">
        <v>-23.798786026004535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74.623166777391845</v>
      </c>
      <c r="L72">
        <v>21.999821921467369</v>
      </c>
      <c r="M72">
        <v>0</v>
      </c>
      <c r="N72">
        <v>14.882459016393444</v>
      </c>
      <c r="O72">
        <v>29.898672832943667</v>
      </c>
      <c r="P72">
        <v>29.608503078034449</v>
      </c>
      <c r="Q72">
        <v>2.0039298350824586</v>
      </c>
      <c r="R72">
        <v>3.0031446460980034</v>
      </c>
      <c r="S72">
        <v>2.9968010005558638</v>
      </c>
      <c r="T72">
        <v>0</v>
      </c>
      <c r="U72">
        <v>292.42116759156488</v>
      </c>
      <c r="V72">
        <v>5.2719462846911371</v>
      </c>
      <c r="W72">
        <v>11.413331275720164</v>
      </c>
      <c r="X72">
        <v>12.487910567010312</v>
      </c>
      <c r="Y72">
        <v>0</v>
      </c>
      <c r="Z72">
        <v>0</v>
      </c>
      <c r="AA72">
        <v>7.1368206287067224</v>
      </c>
      <c r="AB72">
        <v>3.047400000000001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10.824299999999999</v>
      </c>
      <c r="AI72">
        <v>0</v>
      </c>
      <c r="AJ72">
        <v>0</v>
      </c>
      <c r="AK72">
        <v>6.6716100000000003</v>
      </c>
      <c r="AL72">
        <v>3.3936500000000005</v>
      </c>
      <c r="AM72">
        <v>2.6817120000000005</v>
      </c>
      <c r="AN72">
        <v>0</v>
      </c>
      <c r="AO72">
        <v>0.85877399999999993</v>
      </c>
      <c r="AP72">
        <v>1.6917648362435904</v>
      </c>
      <c r="AQ72">
        <v>0</v>
      </c>
      <c r="AR72">
        <v>4.2059999999999995</v>
      </c>
      <c r="AS72">
        <v>3.4169999999999998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574.3396224932884</v>
      </c>
      <c r="DN72">
        <v>-23.298926601384558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81.315891331624087</v>
      </c>
      <c r="L73">
        <v>53.996891451491607</v>
      </c>
      <c r="M73">
        <v>0</v>
      </c>
      <c r="N73">
        <v>14.882459016393444</v>
      </c>
      <c r="O73">
        <v>29.898672832943667</v>
      </c>
      <c r="P73">
        <v>37.435629229858854</v>
      </c>
      <c r="Q73">
        <v>2.0039298350824586</v>
      </c>
      <c r="R73">
        <v>5.6791217451523552</v>
      </c>
      <c r="S73">
        <v>2.9968010005558638</v>
      </c>
      <c r="T73">
        <v>0</v>
      </c>
      <c r="U73">
        <v>292.42116759156488</v>
      </c>
      <c r="V73">
        <v>5.2660739030023098</v>
      </c>
      <c r="W73">
        <v>11.413118517668654</v>
      </c>
      <c r="X73">
        <v>12.485530914303718</v>
      </c>
      <c r="Y73">
        <v>0</v>
      </c>
      <c r="Z73">
        <v>0</v>
      </c>
      <c r="AA73">
        <v>7.1368206287067224</v>
      </c>
      <c r="AB73">
        <v>3.047400000000001</v>
      </c>
      <c r="AC73">
        <v>0</v>
      </c>
      <c r="AD73">
        <v>2.3149500000000001</v>
      </c>
      <c r="AE73">
        <v>4.1858595999999997</v>
      </c>
      <c r="AF73">
        <v>0</v>
      </c>
      <c r="AG73">
        <v>0</v>
      </c>
      <c r="AH73">
        <v>16.837800000000005</v>
      </c>
      <c r="AI73">
        <v>0.9699000000000001</v>
      </c>
      <c r="AJ73">
        <v>0</v>
      </c>
      <c r="AK73">
        <v>6.6716100000000003</v>
      </c>
      <c r="AL73">
        <v>3.3936500000000005</v>
      </c>
      <c r="AM73">
        <v>2.6817120000000005</v>
      </c>
      <c r="AN73">
        <v>0</v>
      </c>
      <c r="AO73">
        <v>0.85877399999999993</v>
      </c>
      <c r="AP73">
        <v>1.6917648362435904</v>
      </c>
      <c r="AQ73">
        <v>0</v>
      </c>
      <c r="AR73">
        <v>4.2059999999999995</v>
      </c>
      <c r="AS73">
        <v>3.4169999999999998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621.14139944706369</v>
      </c>
      <c r="DN73">
        <v>-13.93287101247151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82.079773652857568</v>
      </c>
      <c r="L74">
        <v>53.996891451491607</v>
      </c>
      <c r="M74">
        <v>0</v>
      </c>
      <c r="N74">
        <v>14.882459016393444</v>
      </c>
      <c r="O74">
        <v>29.898672832943667</v>
      </c>
      <c r="P74">
        <v>37.435629229858854</v>
      </c>
      <c r="Q74">
        <v>2.0039298350824586</v>
      </c>
      <c r="R74">
        <v>6.4001845018450174</v>
      </c>
      <c r="S74">
        <v>2.9968010005558638</v>
      </c>
      <c r="T74">
        <v>0</v>
      </c>
      <c r="U74">
        <v>292.42116759156488</v>
      </c>
      <c r="V74">
        <v>5.2660739030023098</v>
      </c>
      <c r="W74">
        <v>11.413118517668654</v>
      </c>
      <c r="X74">
        <v>12.486169061121613</v>
      </c>
      <c r="Y74">
        <v>0</v>
      </c>
      <c r="Z74">
        <v>0</v>
      </c>
      <c r="AA74">
        <v>10.705230943060082</v>
      </c>
      <c r="AB74">
        <v>3.047400000000001</v>
      </c>
      <c r="AC74">
        <v>0</v>
      </c>
      <c r="AD74">
        <v>4.6299000000000001</v>
      </c>
      <c r="AE74">
        <v>4.1858595999999997</v>
      </c>
      <c r="AF74">
        <v>0</v>
      </c>
      <c r="AG74">
        <v>0</v>
      </c>
      <c r="AH74">
        <v>21.648599999999998</v>
      </c>
      <c r="AI74">
        <v>4.1524652000000009</v>
      </c>
      <c r="AJ74">
        <v>0</v>
      </c>
      <c r="AK74">
        <v>6.6716100000000003</v>
      </c>
      <c r="AL74">
        <v>3.3936500000000005</v>
      </c>
      <c r="AM74">
        <v>4.0144416000000005</v>
      </c>
      <c r="AN74">
        <v>0</v>
      </c>
      <c r="AO74">
        <v>0.85877399999999993</v>
      </c>
      <c r="AP74">
        <v>1.6917648362435904</v>
      </c>
      <c r="AQ74">
        <v>0</v>
      </c>
      <c r="AR74">
        <v>4.2059999999999995</v>
      </c>
      <c r="AS74">
        <v>3.4169999999999998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637.3054545335865</v>
      </c>
      <c r="DN74">
        <v>-13.401887759896786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82.011086265045677</v>
      </c>
      <c r="L75">
        <v>47.003672251549226</v>
      </c>
      <c r="M75">
        <v>0</v>
      </c>
      <c r="N75">
        <v>14.882459016393444</v>
      </c>
      <c r="O75">
        <v>50.373110592583316</v>
      </c>
      <c r="P75">
        <v>51.295508982035933</v>
      </c>
      <c r="Q75">
        <v>2.0039298350824586</v>
      </c>
      <c r="R75">
        <v>6.4001845018450174</v>
      </c>
      <c r="S75">
        <v>2.9968010005558638</v>
      </c>
      <c r="T75">
        <v>0</v>
      </c>
      <c r="U75">
        <v>292.42116759156488</v>
      </c>
      <c r="V75">
        <v>5.2660739030023098</v>
      </c>
      <c r="W75">
        <v>11.413118517668654</v>
      </c>
      <c r="X75">
        <v>12.486169061121613</v>
      </c>
      <c r="Y75">
        <v>0</v>
      </c>
      <c r="Z75">
        <v>0</v>
      </c>
      <c r="AA75">
        <v>10.705230943060082</v>
      </c>
      <c r="AB75">
        <v>6.6704200000000027</v>
      </c>
      <c r="AC75">
        <v>2.4578399999999996</v>
      </c>
      <c r="AD75">
        <v>6.9448499999999989</v>
      </c>
      <c r="AE75">
        <v>12.557578799999998</v>
      </c>
      <c r="AF75">
        <v>0</v>
      </c>
      <c r="AG75">
        <v>0</v>
      </c>
      <c r="AH75">
        <v>28.864800000000002</v>
      </c>
      <c r="AI75">
        <v>8.3049304000000017</v>
      </c>
      <c r="AJ75">
        <v>0</v>
      </c>
      <c r="AK75">
        <v>6.6716100000000003</v>
      </c>
      <c r="AL75">
        <v>3.3936500000000005</v>
      </c>
      <c r="AM75">
        <v>4.0144416000000005</v>
      </c>
      <c r="AN75">
        <v>0</v>
      </c>
      <c r="AO75">
        <v>0.85877399999999993</v>
      </c>
      <c r="AP75">
        <v>1.6917648362435904</v>
      </c>
      <c r="AQ75">
        <v>0</v>
      </c>
      <c r="AR75">
        <v>4.2059999999999995</v>
      </c>
      <c r="AS75">
        <v>3.4169999999999998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657.70970310143321</v>
      </c>
      <c r="DN75">
        <v>21.602468996318812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81.998521710725313</v>
      </c>
      <c r="L76">
        <v>47.003672251549226</v>
      </c>
      <c r="M76">
        <v>0</v>
      </c>
      <c r="N76">
        <v>14.882459016393444</v>
      </c>
      <c r="O76">
        <v>50.373110592583316</v>
      </c>
      <c r="P76">
        <v>51.295508982035933</v>
      </c>
      <c r="Q76">
        <v>2.0039298350824586</v>
      </c>
      <c r="R76">
        <v>6.4001845018450174</v>
      </c>
      <c r="S76">
        <v>2.9968010005558638</v>
      </c>
      <c r="T76">
        <v>0</v>
      </c>
      <c r="U76">
        <v>292.42116759156488</v>
      </c>
      <c r="V76">
        <v>5.2660739030023098</v>
      </c>
      <c r="W76">
        <v>11.413118517668654</v>
      </c>
      <c r="X76">
        <v>12.486169061121613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4.9205309999999995</v>
      </c>
      <c r="AD76">
        <v>9.2812720000000013</v>
      </c>
      <c r="AE76">
        <v>12.557578799999998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6.6716100000000003</v>
      </c>
      <c r="AL76">
        <v>6.1971000000000007</v>
      </c>
      <c r="AM76">
        <v>4.0144416000000005</v>
      </c>
      <c r="AN76">
        <v>0</v>
      </c>
      <c r="AO76">
        <v>0.85877399999999993</v>
      </c>
      <c r="AP76">
        <v>1.6917648362435904</v>
      </c>
      <c r="AQ76">
        <v>0</v>
      </c>
      <c r="AR76">
        <v>4.2059999999999995</v>
      </c>
      <c r="AS76">
        <v>3.4169999999999998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679.69535587152063</v>
      </c>
      <c r="DN76">
        <v>22.324576271910878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81.998521710725313</v>
      </c>
      <c r="L77">
        <v>47.003672251549226</v>
      </c>
      <c r="M77">
        <v>0</v>
      </c>
      <c r="N77">
        <v>14.882459016393444</v>
      </c>
      <c r="O77">
        <v>50.373110592583316</v>
      </c>
      <c r="P77">
        <v>37.435629229858854</v>
      </c>
      <c r="Q77">
        <v>2.0039298350824586</v>
      </c>
      <c r="R77">
        <v>6.4001845018450174</v>
      </c>
      <c r="S77">
        <v>2.9968010005558638</v>
      </c>
      <c r="T77">
        <v>0</v>
      </c>
      <c r="U77">
        <v>292.42116759156488</v>
      </c>
      <c r="V77">
        <v>5.2660739030023098</v>
      </c>
      <c r="W77">
        <v>11.413118517668654</v>
      </c>
      <c r="X77">
        <v>12.486169061121613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4.9205309999999995</v>
      </c>
      <c r="AD77">
        <v>9.2812720000000013</v>
      </c>
      <c r="AE77">
        <v>12.557578799999998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6.6716100000000003</v>
      </c>
      <c r="AL77">
        <v>18.001100000000005</v>
      </c>
      <c r="AM77">
        <v>4.0144416000000005</v>
      </c>
      <c r="AN77">
        <v>0</v>
      </c>
      <c r="AO77">
        <v>0.85877399999999993</v>
      </c>
      <c r="AP77">
        <v>1.6917648362435904</v>
      </c>
      <c r="AQ77">
        <v>0</v>
      </c>
      <c r="AR77">
        <v>4.2059999999999995</v>
      </c>
      <c r="AS77">
        <v>3.4169999999999998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691.12205352242302</v>
      </c>
      <c r="DN77">
        <v>8.8419988688315687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81.998521710725313</v>
      </c>
      <c r="L78">
        <v>47.003672251549226</v>
      </c>
      <c r="M78">
        <v>0</v>
      </c>
      <c r="N78">
        <v>14.882459016393444</v>
      </c>
      <c r="O78">
        <v>50.373110592583316</v>
      </c>
      <c r="P78">
        <v>37.435629229858854</v>
      </c>
      <c r="Q78">
        <v>2.0039298350824586</v>
      </c>
      <c r="R78">
        <v>6.4001845018450174</v>
      </c>
      <c r="S78">
        <v>2.9968010005558638</v>
      </c>
      <c r="T78">
        <v>0</v>
      </c>
      <c r="U78">
        <v>292.42116759156488</v>
      </c>
      <c r="V78">
        <v>5.2660739030023098</v>
      </c>
      <c r="W78">
        <v>11.413118517668654</v>
      </c>
      <c r="X78">
        <v>12.486169061121613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4.9205309999999995</v>
      </c>
      <c r="AD78">
        <v>9.2812720000000013</v>
      </c>
      <c r="AE78">
        <v>12.557578799999998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6.6716100000000003</v>
      </c>
      <c r="AL78">
        <v>18.001100000000005</v>
      </c>
      <c r="AM78">
        <v>4.0144416000000005</v>
      </c>
      <c r="AN78">
        <v>0</v>
      </c>
      <c r="AO78">
        <v>0.85877399999999993</v>
      </c>
      <c r="AP78">
        <v>1.6917648362435904</v>
      </c>
      <c r="AQ78">
        <v>0</v>
      </c>
      <c r="AR78">
        <v>4.2059999999999995</v>
      </c>
      <c r="AS78">
        <v>3.4169999999999998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691.12205352242302</v>
      </c>
      <c r="DN78">
        <v>8.8419988688315687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81.998521710725313</v>
      </c>
      <c r="L79">
        <v>23.001084334083327</v>
      </c>
      <c r="M79">
        <v>0</v>
      </c>
      <c r="N79">
        <v>14.882459016393444</v>
      </c>
      <c r="O79">
        <v>50.373110592583316</v>
      </c>
      <c r="P79">
        <v>37.435629229858854</v>
      </c>
      <c r="Q79">
        <v>2.0039298350824586</v>
      </c>
      <c r="R79">
        <v>6.4001845018450174</v>
      </c>
      <c r="S79">
        <v>2.9968010005558638</v>
      </c>
      <c r="T79">
        <v>0</v>
      </c>
      <c r="U79">
        <v>292.42116759156488</v>
      </c>
      <c r="V79">
        <v>5.2660739030023098</v>
      </c>
      <c r="W79">
        <v>11.413118517668654</v>
      </c>
      <c r="X79">
        <v>12.486169061121613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4.9205309999999995</v>
      </c>
      <c r="AD79">
        <v>9.2812720000000013</v>
      </c>
      <c r="AE79">
        <v>12.557578799999998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6.6716100000000003</v>
      </c>
      <c r="AL79">
        <v>18.001100000000005</v>
      </c>
      <c r="AM79">
        <v>4.0144416000000005</v>
      </c>
      <c r="AN79">
        <v>0</v>
      </c>
      <c r="AO79">
        <v>0.85877399999999993</v>
      </c>
      <c r="AP79">
        <v>1.6917648362435904</v>
      </c>
      <c r="AQ79">
        <v>0</v>
      </c>
      <c r="AR79">
        <v>6.7296000000000022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666.63651456893751</v>
      </c>
      <c r="DN79">
        <v>8.037784704851159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50.000272700574023</v>
      </c>
      <c r="L80">
        <v>23.001084334083327</v>
      </c>
      <c r="M80">
        <v>0</v>
      </c>
      <c r="N80">
        <v>14.882459016393444</v>
      </c>
      <c r="O80">
        <v>50.373110592583316</v>
      </c>
      <c r="P80">
        <v>37.435629229858854</v>
      </c>
      <c r="Q80">
        <v>2.0039298350824586</v>
      </c>
      <c r="R80">
        <v>2.9940507109004746</v>
      </c>
      <c r="S80">
        <v>2.9968010005558638</v>
      </c>
      <c r="T80">
        <v>0</v>
      </c>
      <c r="U80">
        <v>292.42116759156488</v>
      </c>
      <c r="V80">
        <v>5.2660739030023098</v>
      </c>
      <c r="W80">
        <v>11.413118517668654</v>
      </c>
      <c r="X80">
        <v>12.486169061121613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4.9205309999999995</v>
      </c>
      <c r="AD80">
        <v>9.2812720000000013</v>
      </c>
      <c r="AE80">
        <v>12.557578799999998</v>
      </c>
      <c r="AF80">
        <v>0</v>
      </c>
      <c r="AG80">
        <v>0</v>
      </c>
      <c r="AH80">
        <v>35.648028000000004</v>
      </c>
      <c r="AI80">
        <v>0.80825000000000014</v>
      </c>
      <c r="AJ80">
        <v>0</v>
      </c>
      <c r="AK80">
        <v>6.6716100000000003</v>
      </c>
      <c r="AL80">
        <v>18.001100000000005</v>
      </c>
      <c r="AM80">
        <v>4.0144416000000005</v>
      </c>
      <c r="AN80">
        <v>0</v>
      </c>
      <c r="AO80">
        <v>0.85877399999999993</v>
      </c>
      <c r="AP80">
        <v>1.6917648362435904</v>
      </c>
      <c r="AQ80">
        <v>0</v>
      </c>
      <c r="AR80">
        <v>6.7296000000000022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629.12012168750937</v>
      </c>
      <c r="DN80">
        <v>6.8055795851833611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70.005092737217012</v>
      </c>
      <c r="L81">
        <v>23.000887810363707</v>
      </c>
      <c r="M81">
        <v>0</v>
      </c>
      <c r="N81">
        <v>14.882459016393444</v>
      </c>
      <c r="O81">
        <v>50.373110592583316</v>
      </c>
      <c r="P81">
        <v>37.435629229858854</v>
      </c>
      <c r="Q81">
        <v>2.0039298350824586</v>
      </c>
      <c r="R81">
        <v>3.0976151209677414</v>
      </c>
      <c r="S81">
        <v>2.9968010005558638</v>
      </c>
      <c r="T81">
        <v>0</v>
      </c>
      <c r="U81">
        <v>292.42116759156488</v>
      </c>
      <c r="V81">
        <v>5.2660739030023098</v>
      </c>
      <c r="W81">
        <v>11.413118517668654</v>
      </c>
      <c r="X81">
        <v>12.486169061121613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4.9205309999999995</v>
      </c>
      <c r="AD81">
        <v>9.2812720000000013</v>
      </c>
      <c r="AE81">
        <v>12.557578799999998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6.6716100000000003</v>
      </c>
      <c r="AL81">
        <v>6.1971000000000007</v>
      </c>
      <c r="AM81">
        <v>4.0144416000000005</v>
      </c>
      <c r="AN81">
        <v>0</v>
      </c>
      <c r="AO81">
        <v>0.85877399999999993</v>
      </c>
      <c r="AP81">
        <v>1.6917648362435904</v>
      </c>
      <c r="AQ81">
        <v>0</v>
      </c>
      <c r="AR81">
        <v>6.7296000000000022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636.37768887853258</v>
      </c>
      <c r="DN81">
        <v>7.0439503171509186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59.998532569966223</v>
      </c>
      <c r="L82">
        <v>23.000887810363707</v>
      </c>
      <c r="M82">
        <v>0</v>
      </c>
      <c r="N82">
        <v>14.882459016393444</v>
      </c>
      <c r="O82">
        <v>50.373110592583316</v>
      </c>
      <c r="P82">
        <v>37.435629229858854</v>
      </c>
      <c r="Q82">
        <v>2.0039298350824586</v>
      </c>
      <c r="R82">
        <v>2.99569360764144</v>
      </c>
      <c r="S82">
        <v>2.9968010005558638</v>
      </c>
      <c r="T82">
        <v>0</v>
      </c>
      <c r="U82">
        <v>292.42116759156488</v>
      </c>
      <c r="V82">
        <v>5.4393684012738861</v>
      </c>
      <c r="W82">
        <v>11.411079152383918</v>
      </c>
      <c r="X82">
        <v>12.487910567010312</v>
      </c>
      <c r="Y82">
        <v>0</v>
      </c>
      <c r="Z82">
        <v>1.6562832000000003</v>
      </c>
      <c r="AA82">
        <v>10.705230943060082</v>
      </c>
      <c r="AB82">
        <v>10.036104000000002</v>
      </c>
      <c r="AC82">
        <v>4.9205309999999995</v>
      </c>
      <c r="AD82">
        <v>9.2812720000000013</v>
      </c>
      <c r="AE82">
        <v>12.557578799999998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6.6716100000000003</v>
      </c>
      <c r="AL82">
        <v>3.3936500000000005</v>
      </c>
      <c r="AM82">
        <v>4.0144416000000005</v>
      </c>
      <c r="AN82">
        <v>0</v>
      </c>
      <c r="AO82">
        <v>0.85877399999999993</v>
      </c>
      <c r="AP82">
        <v>1.6917648362435904</v>
      </c>
      <c r="AQ82">
        <v>0</v>
      </c>
      <c r="AR82">
        <v>6.7296000000000022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620.83662593050849</v>
      </c>
      <c r="DN82">
        <v>6.5335118234734662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40.001931030375218</v>
      </c>
      <c r="L83">
        <v>22.267797153024908</v>
      </c>
      <c r="M83">
        <v>0</v>
      </c>
      <c r="N83">
        <v>14.882459016393444</v>
      </c>
      <c r="O83">
        <v>50.373110592583316</v>
      </c>
      <c r="P83">
        <v>37.435629229858854</v>
      </c>
      <c r="Q83">
        <v>2.0039298350824586</v>
      </c>
      <c r="R83">
        <v>2.99569360764144</v>
      </c>
      <c r="S83">
        <v>2.9968010005558638</v>
      </c>
      <c r="T83">
        <v>0</v>
      </c>
      <c r="U83">
        <v>292.42116759156488</v>
      </c>
      <c r="V83">
        <v>5.2719462846911371</v>
      </c>
      <c r="W83">
        <v>11.411079152383918</v>
      </c>
      <c r="X83">
        <v>12.487910567010312</v>
      </c>
      <c r="Y83">
        <v>0</v>
      </c>
      <c r="Z83">
        <v>1.6562832000000003</v>
      </c>
      <c r="AA83">
        <v>10.705230943060082</v>
      </c>
      <c r="AB83">
        <v>10.036104000000002</v>
      </c>
      <c r="AC83">
        <v>4.9205309999999995</v>
      </c>
      <c r="AD83">
        <v>9.2812720000000013</v>
      </c>
      <c r="AE83">
        <v>12.557578799999998</v>
      </c>
      <c r="AF83">
        <v>0</v>
      </c>
      <c r="AG83">
        <v>0</v>
      </c>
      <c r="AH83">
        <v>35.648028000000004</v>
      </c>
      <c r="AI83">
        <v>0</v>
      </c>
      <c r="AJ83">
        <v>0</v>
      </c>
      <c r="AK83">
        <v>6.6716100000000003</v>
      </c>
      <c r="AL83">
        <v>3.3936500000000005</v>
      </c>
      <c r="AM83">
        <v>4.0144416000000005</v>
      </c>
      <c r="AN83">
        <v>0</v>
      </c>
      <c r="AO83">
        <v>0.85877399999999993</v>
      </c>
      <c r="AP83">
        <v>1.6917648362435904</v>
      </c>
      <c r="AQ83">
        <v>0</v>
      </c>
      <c r="AR83">
        <v>6.7296000000000022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600.60403984301672</v>
      </c>
      <c r="DN83">
        <v>5.8689835974526732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40.002015229686855</v>
      </c>
      <c r="L84">
        <v>22.267970014666737</v>
      </c>
      <c r="M84">
        <v>0</v>
      </c>
      <c r="N84">
        <v>14.882459016393444</v>
      </c>
      <c r="O84">
        <v>50.373110592583316</v>
      </c>
      <c r="P84">
        <v>37.435629229858854</v>
      </c>
      <c r="Q84">
        <v>2.0039298350824586</v>
      </c>
      <c r="R84">
        <v>2.9940507109004746</v>
      </c>
      <c r="S84">
        <v>2.9968010005558638</v>
      </c>
      <c r="T84">
        <v>0</v>
      </c>
      <c r="U84">
        <v>292.42116759156488</v>
      </c>
      <c r="V84">
        <v>4.7063415348837205</v>
      </c>
      <c r="W84">
        <v>8.3982798628428927</v>
      </c>
      <c r="X84">
        <v>12.486169061121613</v>
      </c>
      <c r="Y84">
        <v>0</v>
      </c>
      <c r="Z84">
        <v>0</v>
      </c>
      <c r="AA84">
        <v>7.1368206287067224</v>
      </c>
      <c r="AB84">
        <v>10.036104000000002</v>
      </c>
      <c r="AC84">
        <v>2.4578399999999996</v>
      </c>
      <c r="AD84">
        <v>6.9448499999999989</v>
      </c>
      <c r="AE84">
        <v>8.3717192000000011</v>
      </c>
      <c r="AF84">
        <v>0</v>
      </c>
      <c r="AG84">
        <v>0</v>
      </c>
      <c r="AH84">
        <v>26.459400000000002</v>
      </c>
      <c r="AI84">
        <v>0</v>
      </c>
      <c r="AJ84">
        <v>0</v>
      </c>
      <c r="AK84">
        <v>6.6716100000000003</v>
      </c>
      <c r="AL84">
        <v>3.3936500000000005</v>
      </c>
      <c r="AM84">
        <v>4.0144416000000005</v>
      </c>
      <c r="AN84">
        <v>0</v>
      </c>
      <c r="AO84">
        <v>0.85877399999999993</v>
      </c>
      <c r="AP84">
        <v>1.6917648362435904</v>
      </c>
      <c r="AQ84">
        <v>0</v>
      </c>
      <c r="AR84">
        <v>6.7296000000000022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574.48225359212483</v>
      </c>
      <c r="DN84">
        <v>5.0109443529666313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40.002015229686855</v>
      </c>
      <c r="L85">
        <v>22.267970014666737</v>
      </c>
      <c r="M85">
        <v>0</v>
      </c>
      <c r="N85">
        <v>14.882459016393444</v>
      </c>
      <c r="O85">
        <v>50.373110592583316</v>
      </c>
      <c r="P85">
        <v>37.435629229858854</v>
      </c>
      <c r="Q85">
        <v>2.0039298350824586</v>
      </c>
      <c r="R85">
        <v>2.9940507109004746</v>
      </c>
      <c r="S85">
        <v>2.9968010005558638</v>
      </c>
      <c r="T85">
        <v>0</v>
      </c>
      <c r="U85">
        <v>292.42116759156488</v>
      </c>
      <c r="V85">
        <v>5.2660739030023098</v>
      </c>
      <c r="W85">
        <v>11.413118517668654</v>
      </c>
      <c r="X85">
        <v>12.486169061121613</v>
      </c>
      <c r="Y85">
        <v>0</v>
      </c>
      <c r="Z85">
        <v>0</v>
      </c>
      <c r="AA85">
        <v>7.1368206287067224</v>
      </c>
      <c r="AB85">
        <v>6.690736000000002</v>
      </c>
      <c r="AC85">
        <v>0</v>
      </c>
      <c r="AD85">
        <v>4.6299000000000001</v>
      </c>
      <c r="AE85">
        <v>8.3717192000000011</v>
      </c>
      <c r="AF85">
        <v>0</v>
      </c>
      <c r="AG85">
        <v>0</v>
      </c>
      <c r="AH85">
        <v>21.648599999999998</v>
      </c>
      <c r="AI85">
        <v>0</v>
      </c>
      <c r="AJ85">
        <v>0</v>
      </c>
      <c r="AK85">
        <v>6.6716100000000003</v>
      </c>
      <c r="AL85">
        <v>3.3936500000000005</v>
      </c>
      <c r="AM85">
        <v>2.6817120000000005</v>
      </c>
      <c r="AN85">
        <v>0</v>
      </c>
      <c r="AO85">
        <v>0.85877399999999993</v>
      </c>
      <c r="AP85">
        <v>1.6917648362435904</v>
      </c>
      <c r="AQ85">
        <v>0</v>
      </c>
      <c r="AR85">
        <v>6.7296000000000022</v>
      </c>
      <c r="AS85">
        <v>4.4420999999999999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564.79665475127069</v>
      </c>
      <c r="DN85">
        <v>4.6928266167650001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40.002015229686855</v>
      </c>
      <c r="L86">
        <v>22.267970014666737</v>
      </c>
      <c r="M86">
        <v>0</v>
      </c>
      <c r="N86">
        <v>14.882459016393444</v>
      </c>
      <c r="O86">
        <v>50.373110592583316</v>
      </c>
      <c r="P86">
        <v>37.435629229858854</v>
      </c>
      <c r="Q86">
        <v>2.0039298350824586</v>
      </c>
      <c r="R86">
        <v>2.9940507109004746</v>
      </c>
      <c r="S86">
        <v>2.9968010005558638</v>
      </c>
      <c r="T86">
        <v>0</v>
      </c>
      <c r="U86">
        <v>292.42116759156488</v>
      </c>
      <c r="V86">
        <v>5.2660739030023098</v>
      </c>
      <c r="W86">
        <v>11.413118517668654</v>
      </c>
      <c r="X86">
        <v>12.486169061121613</v>
      </c>
      <c r="Y86">
        <v>0</v>
      </c>
      <c r="Z86">
        <v>0</v>
      </c>
      <c r="AA86">
        <v>7.1368206287067224</v>
      </c>
      <c r="AB86">
        <v>3.3182800000000001</v>
      </c>
      <c r="AC86">
        <v>0</v>
      </c>
      <c r="AD86">
        <v>2.3149500000000001</v>
      </c>
      <c r="AE86">
        <v>8.3717192000000011</v>
      </c>
      <c r="AF86">
        <v>0</v>
      </c>
      <c r="AG86">
        <v>0</v>
      </c>
      <c r="AH86">
        <v>15.635100000000003</v>
      </c>
      <c r="AI86">
        <v>0</v>
      </c>
      <c r="AJ86">
        <v>0</v>
      </c>
      <c r="AK86">
        <v>6.6716100000000003</v>
      </c>
      <c r="AL86">
        <v>3.3936500000000005</v>
      </c>
      <c r="AM86">
        <v>2.6817120000000005</v>
      </c>
      <c r="AN86">
        <v>0</v>
      </c>
      <c r="AO86">
        <v>0.85877399999999993</v>
      </c>
      <c r="AP86">
        <v>1.6917648362435904</v>
      </c>
      <c r="AQ86">
        <v>0</v>
      </c>
      <c r="AR86">
        <v>6.7296000000000022</v>
      </c>
      <c r="AS86">
        <v>4.4420999999999999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553.4678377540979</v>
      </c>
      <c r="DN86">
        <v>4.3207376139378528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80.418239990130459</v>
      </c>
      <c r="L87">
        <v>37.998069951227144</v>
      </c>
      <c r="M87">
        <v>0</v>
      </c>
      <c r="N87">
        <v>14.882459016393444</v>
      </c>
      <c r="O87">
        <v>50.373110592583316</v>
      </c>
      <c r="P87">
        <v>37.435629229858854</v>
      </c>
      <c r="Q87">
        <v>2.0039298350824586</v>
      </c>
      <c r="R87">
        <v>6.3926830028723849</v>
      </c>
      <c r="S87">
        <v>2.9968010005558638</v>
      </c>
      <c r="T87">
        <v>0</v>
      </c>
      <c r="U87">
        <v>292.42116759156488</v>
      </c>
      <c r="V87">
        <v>5.2660739030023098</v>
      </c>
      <c r="W87">
        <v>11.413118517668654</v>
      </c>
      <c r="X87">
        <v>12.486169061121613</v>
      </c>
      <c r="Y87">
        <v>0</v>
      </c>
      <c r="Z87">
        <v>0</v>
      </c>
      <c r="AA87">
        <v>3.5515554748118809</v>
      </c>
      <c r="AB87">
        <v>3.3182800000000001</v>
      </c>
      <c r="AC87">
        <v>0</v>
      </c>
      <c r="AD87">
        <v>2.3149500000000001</v>
      </c>
      <c r="AE87">
        <v>8.3717192000000011</v>
      </c>
      <c r="AF87">
        <v>0</v>
      </c>
      <c r="AG87">
        <v>0</v>
      </c>
      <c r="AH87">
        <v>11.545920000000001</v>
      </c>
      <c r="AI87">
        <v>0</v>
      </c>
      <c r="AJ87">
        <v>0</v>
      </c>
      <c r="AK87">
        <v>6.6716100000000003</v>
      </c>
      <c r="AL87">
        <v>3.3936500000000005</v>
      </c>
      <c r="AM87">
        <v>2.6817120000000005</v>
      </c>
      <c r="AN87">
        <v>0</v>
      </c>
      <c r="AO87">
        <v>0.85877399999999993</v>
      </c>
      <c r="AP87">
        <v>1.6917648362435904</v>
      </c>
      <c r="AQ87">
        <v>0</v>
      </c>
      <c r="AR87">
        <v>6.7296000000000022</v>
      </c>
      <c r="AS87">
        <v>4.4420999999999999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603.68894871748535</v>
      </c>
      <c r="DN87">
        <v>5.9701384856313648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81.998521710725313</v>
      </c>
      <c r="L88">
        <v>37.998069951227144</v>
      </c>
      <c r="M88">
        <v>0</v>
      </c>
      <c r="N88">
        <v>14.882459016393444</v>
      </c>
      <c r="O88">
        <v>50.373110592583316</v>
      </c>
      <c r="P88">
        <v>37.435629229858854</v>
      </c>
      <c r="Q88">
        <v>2.0039298350824586</v>
      </c>
      <c r="R88">
        <v>6.4001845018450174</v>
      </c>
      <c r="S88">
        <v>2.9968010005558638</v>
      </c>
      <c r="T88">
        <v>0</v>
      </c>
      <c r="U88">
        <v>292.42116759156488</v>
      </c>
      <c r="V88">
        <v>5.2660739030023098</v>
      </c>
      <c r="W88">
        <v>11.413118517668654</v>
      </c>
      <c r="X88">
        <v>12.486169061121613</v>
      </c>
      <c r="Y88">
        <v>0</v>
      </c>
      <c r="Z88">
        <v>0</v>
      </c>
      <c r="AA88">
        <v>3.5515554748118809</v>
      </c>
      <c r="AB88">
        <v>3.3182800000000001</v>
      </c>
      <c r="AC88">
        <v>0</v>
      </c>
      <c r="AD88">
        <v>2.3149500000000001</v>
      </c>
      <c r="AE88">
        <v>8.3717192000000011</v>
      </c>
      <c r="AF88">
        <v>0</v>
      </c>
      <c r="AG88">
        <v>0</v>
      </c>
      <c r="AH88">
        <v>11.545920000000001</v>
      </c>
      <c r="AI88">
        <v>0</v>
      </c>
      <c r="AJ88">
        <v>0</v>
      </c>
      <c r="AK88">
        <v>6.6716100000000003</v>
      </c>
      <c r="AL88">
        <v>3.3936500000000005</v>
      </c>
      <c r="AM88">
        <v>1.3408560000000003</v>
      </c>
      <c r="AN88">
        <v>0</v>
      </c>
      <c r="AO88">
        <v>0.85877399999999993</v>
      </c>
      <c r="AP88">
        <v>1.6917648362435904</v>
      </c>
      <c r="AQ88">
        <v>0</v>
      </c>
      <c r="AR88">
        <v>6.7296000000000022</v>
      </c>
      <c r="AS88">
        <v>4.4420999999999999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603.9280237238122</v>
      </c>
      <c r="DN88">
        <v>5.9779906988719702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81.998521710725313</v>
      </c>
      <c r="L89">
        <v>21.99934768427919</v>
      </c>
      <c r="M89">
        <v>0</v>
      </c>
      <c r="N89">
        <v>14.882459016393444</v>
      </c>
      <c r="O89">
        <v>50.373110592583316</v>
      </c>
      <c r="P89">
        <v>37.435629229858854</v>
      </c>
      <c r="Q89">
        <v>2.0039298350824586</v>
      </c>
      <c r="R89">
        <v>6.4001845018450174</v>
      </c>
      <c r="S89">
        <v>2.9968010005558638</v>
      </c>
      <c r="T89">
        <v>0</v>
      </c>
      <c r="U89">
        <v>292.42116759156488</v>
      </c>
      <c r="V89">
        <v>5.2660739030023098</v>
      </c>
      <c r="W89">
        <v>11.413118517668654</v>
      </c>
      <c r="X89">
        <v>12.486169061121613</v>
      </c>
      <c r="Y89">
        <v>0</v>
      </c>
      <c r="Z89">
        <v>0</v>
      </c>
      <c r="AA89">
        <v>3.5515554748118809</v>
      </c>
      <c r="AB89">
        <v>3.3182800000000001</v>
      </c>
      <c r="AC89">
        <v>0</v>
      </c>
      <c r="AD89">
        <v>2.3149500000000001</v>
      </c>
      <c r="AE89">
        <v>8.3717192000000011</v>
      </c>
      <c r="AF89">
        <v>0</v>
      </c>
      <c r="AG89">
        <v>0</v>
      </c>
      <c r="AH89">
        <v>11.545920000000001</v>
      </c>
      <c r="AI89">
        <v>0</v>
      </c>
      <c r="AJ89">
        <v>0</v>
      </c>
      <c r="AK89">
        <v>6.6716100000000003</v>
      </c>
      <c r="AL89">
        <v>3.3936500000000005</v>
      </c>
      <c r="AM89">
        <v>1.3408560000000003</v>
      </c>
      <c r="AN89">
        <v>0</v>
      </c>
      <c r="AO89">
        <v>0.85877399999999993</v>
      </c>
      <c r="AP89">
        <v>1.6917648362435904</v>
      </c>
      <c r="AQ89">
        <v>0</v>
      </c>
      <c r="AR89">
        <v>6.7296000000000022</v>
      </c>
      <c r="AS89">
        <v>4.4420999999999999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588.43806082495325</v>
      </c>
      <c r="DN89">
        <v>5.4692313307830203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81.998521710725313</v>
      </c>
      <c r="L90">
        <v>21.99934768427919</v>
      </c>
      <c r="M90">
        <v>0</v>
      </c>
      <c r="N90">
        <v>14.882459016393444</v>
      </c>
      <c r="O90">
        <v>50.373110592583316</v>
      </c>
      <c r="P90">
        <v>37.435629229858854</v>
      </c>
      <c r="Q90">
        <v>2.0039298350824586</v>
      </c>
      <c r="R90">
        <v>6.4001845018450174</v>
      </c>
      <c r="S90">
        <v>2.9968010005558638</v>
      </c>
      <c r="T90">
        <v>0</v>
      </c>
      <c r="U90">
        <v>292.42116759156488</v>
      </c>
      <c r="V90">
        <v>5.2660739030023098</v>
      </c>
      <c r="W90">
        <v>11.413118517668654</v>
      </c>
      <c r="X90">
        <v>12.486169061121613</v>
      </c>
      <c r="Y90">
        <v>0</v>
      </c>
      <c r="Z90">
        <v>0</v>
      </c>
      <c r="AA90">
        <v>3.5515554748118809</v>
      </c>
      <c r="AB90">
        <v>0</v>
      </c>
      <c r="AC90">
        <v>0</v>
      </c>
      <c r="AD90">
        <v>2.3149500000000001</v>
      </c>
      <c r="AE90">
        <v>8.3717192000000011</v>
      </c>
      <c r="AF90">
        <v>0</v>
      </c>
      <c r="AG90">
        <v>0</v>
      </c>
      <c r="AH90">
        <v>11.545920000000001</v>
      </c>
      <c r="AI90">
        <v>0</v>
      </c>
      <c r="AJ90">
        <v>0</v>
      </c>
      <c r="AK90">
        <v>6.6716100000000003</v>
      </c>
      <c r="AL90">
        <v>3.3936500000000005</v>
      </c>
      <c r="AM90">
        <v>1.1851</v>
      </c>
      <c r="AN90">
        <v>0</v>
      </c>
      <c r="AO90">
        <v>0.85877399999999993</v>
      </c>
      <c r="AP90">
        <v>1.6917648362435904</v>
      </c>
      <c r="AQ90">
        <v>0</v>
      </c>
      <c r="AR90">
        <v>6.7296000000000022</v>
      </c>
      <c r="AS90">
        <v>4.4420999999999999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585.07449910777405</v>
      </c>
      <c r="DN90">
        <v>5.3587570479623157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81.998521710725313</v>
      </c>
      <c r="L91">
        <v>47.996184079981681</v>
      </c>
      <c r="M91">
        <v>0</v>
      </c>
      <c r="N91">
        <v>14.882459016393444</v>
      </c>
      <c r="O91">
        <v>50.373110592583316</v>
      </c>
      <c r="P91">
        <v>37.435629229858854</v>
      </c>
      <c r="Q91">
        <v>2.0039298350824586</v>
      </c>
      <c r="R91">
        <v>6.4001845018450174</v>
      </c>
      <c r="S91">
        <v>2.9968010005558638</v>
      </c>
      <c r="T91">
        <v>0</v>
      </c>
      <c r="U91">
        <v>292.42116759156488</v>
      </c>
      <c r="V91">
        <v>5.2660739030023098</v>
      </c>
      <c r="W91">
        <v>11.413118517668654</v>
      </c>
      <c r="X91">
        <v>12.486169061121613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0.33549999999999996</v>
      </c>
      <c r="AE91">
        <v>8.3717192000000011</v>
      </c>
      <c r="AF91">
        <v>0</v>
      </c>
      <c r="AG91">
        <v>0</v>
      </c>
      <c r="AH91">
        <v>11.545920000000001</v>
      </c>
      <c r="AI91">
        <v>0</v>
      </c>
      <c r="AJ91">
        <v>0</v>
      </c>
      <c r="AK91">
        <v>6.6716100000000003</v>
      </c>
      <c r="AL91">
        <v>3.3936500000000005</v>
      </c>
      <c r="AM91">
        <v>0</v>
      </c>
      <c r="AN91">
        <v>0</v>
      </c>
      <c r="AO91">
        <v>0.85877399999999993</v>
      </c>
      <c r="AP91">
        <v>1.3664254446582844</v>
      </c>
      <c r="AQ91">
        <v>0</v>
      </c>
      <c r="AR91">
        <v>6.7296000000000022</v>
      </c>
      <c r="AS91">
        <v>4.4420999999999999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603.42720886429856</v>
      </c>
      <c r="DN91">
        <v>5.9614388207431857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81.998521710725313</v>
      </c>
      <c r="L92">
        <v>47.99585761232774</v>
      </c>
      <c r="M92">
        <v>0</v>
      </c>
      <c r="N92">
        <v>14.882459016393444</v>
      </c>
      <c r="O92">
        <v>50.373110592583316</v>
      </c>
      <c r="P92">
        <v>37.435629229858854</v>
      </c>
      <c r="Q92">
        <v>2.0039298350824586</v>
      </c>
      <c r="R92">
        <v>6.4001845018450174</v>
      </c>
      <c r="S92">
        <v>2.9968010005558638</v>
      </c>
      <c r="T92">
        <v>0</v>
      </c>
      <c r="U92">
        <v>292.42116759156488</v>
      </c>
      <c r="V92">
        <v>5.2660739030023098</v>
      </c>
      <c r="W92">
        <v>11.413118517668654</v>
      </c>
      <c r="X92">
        <v>12.486169061121613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0.33549999999999996</v>
      </c>
      <c r="AE92">
        <v>8.3717192000000011</v>
      </c>
      <c r="AF92">
        <v>0</v>
      </c>
      <c r="AG92">
        <v>0</v>
      </c>
      <c r="AH92">
        <v>11.545920000000001</v>
      </c>
      <c r="AI92">
        <v>0</v>
      </c>
      <c r="AJ92">
        <v>0</v>
      </c>
      <c r="AK92">
        <v>6.6716100000000003</v>
      </c>
      <c r="AL92">
        <v>3.3936500000000005</v>
      </c>
      <c r="AM92">
        <v>0</v>
      </c>
      <c r="AN92">
        <v>0</v>
      </c>
      <c r="AO92">
        <v>0.85877399999999993</v>
      </c>
      <c r="AP92">
        <v>1.3664254446582844</v>
      </c>
      <c r="AQ92">
        <v>0</v>
      </c>
      <c r="AR92">
        <v>6.7296000000000022</v>
      </c>
      <c r="AS92">
        <v>4.4420999999999999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603.42689277831596</v>
      </c>
      <c r="DN92">
        <v>5.961428439071784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81.998521710725313</v>
      </c>
      <c r="L93">
        <v>47.996184079981681</v>
      </c>
      <c r="M93">
        <v>0</v>
      </c>
      <c r="N93">
        <v>14.882459016393444</v>
      </c>
      <c r="O93">
        <v>50.373110592583316</v>
      </c>
      <c r="P93">
        <v>37.435629229858854</v>
      </c>
      <c r="Q93">
        <v>2.0039298350824586</v>
      </c>
      <c r="R93">
        <v>6.4001845018450174</v>
      </c>
      <c r="S93">
        <v>2.9968010005558638</v>
      </c>
      <c r="T93">
        <v>0</v>
      </c>
      <c r="U93">
        <v>292.42116759156488</v>
      </c>
      <c r="V93">
        <v>5.2660739030023098</v>
      </c>
      <c r="W93">
        <v>11.413118517668654</v>
      </c>
      <c r="X93">
        <v>12.486169061121613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0.33549999999999996</v>
      </c>
      <c r="AE93">
        <v>8.3717192000000011</v>
      </c>
      <c r="AF93">
        <v>0</v>
      </c>
      <c r="AG93">
        <v>0</v>
      </c>
      <c r="AH93">
        <v>5.7729600000000012</v>
      </c>
      <c r="AI93">
        <v>0</v>
      </c>
      <c r="AJ93">
        <v>0</v>
      </c>
      <c r="AK93">
        <v>6.6716100000000003</v>
      </c>
      <c r="AL93">
        <v>3.3936500000000005</v>
      </c>
      <c r="AM93">
        <v>0</v>
      </c>
      <c r="AN93">
        <v>0</v>
      </c>
      <c r="AO93">
        <v>0.97078799999999998</v>
      </c>
      <c r="AP93">
        <v>1.3664254446582844</v>
      </c>
      <c r="AQ93">
        <v>0</v>
      </c>
      <c r="AR93">
        <v>6.7296000000000022</v>
      </c>
      <c r="AS93">
        <v>4.7837999999999994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598.27711508014499</v>
      </c>
      <c r="DN93">
        <v>5.7922866048967823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81.998521710725313</v>
      </c>
      <c r="L94">
        <v>47.996184079981681</v>
      </c>
      <c r="M94">
        <v>0</v>
      </c>
      <c r="N94">
        <v>14.882459016393444</v>
      </c>
      <c r="O94">
        <v>50.373110592583316</v>
      </c>
      <c r="P94">
        <v>37.435629229858854</v>
      </c>
      <c r="Q94">
        <v>2.0039298350824586</v>
      </c>
      <c r="R94">
        <v>6.4001845018450174</v>
      </c>
      <c r="S94">
        <v>2.9968010005558638</v>
      </c>
      <c r="T94">
        <v>0</v>
      </c>
      <c r="U94">
        <v>292.42116759156488</v>
      </c>
      <c r="V94">
        <v>5.2660739030023098</v>
      </c>
      <c r="W94">
        <v>11.413118517668654</v>
      </c>
      <c r="X94">
        <v>12.486169061121613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0.33549999999999996</v>
      </c>
      <c r="AE94">
        <v>8.3717192000000011</v>
      </c>
      <c r="AF94">
        <v>0</v>
      </c>
      <c r="AG94">
        <v>0</v>
      </c>
      <c r="AH94">
        <v>5.7729600000000012</v>
      </c>
      <c r="AI94">
        <v>0</v>
      </c>
      <c r="AJ94">
        <v>0</v>
      </c>
      <c r="AK94">
        <v>6.6716100000000003</v>
      </c>
      <c r="AL94">
        <v>3.3936500000000005</v>
      </c>
      <c r="AM94">
        <v>0</v>
      </c>
      <c r="AN94">
        <v>0</v>
      </c>
      <c r="AO94">
        <v>0.97078799999999998</v>
      </c>
      <c r="AP94">
        <v>1.3664254446582844</v>
      </c>
      <c r="AQ94">
        <v>0</v>
      </c>
      <c r="AR94">
        <v>6.7296000000000022</v>
      </c>
      <c r="AS94">
        <v>4.7837999999999994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598.27711508014499</v>
      </c>
      <c r="DN94">
        <v>5.7922866048967823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81.998521710725313</v>
      </c>
      <c r="L95">
        <v>47.99585761232774</v>
      </c>
      <c r="M95">
        <v>0</v>
      </c>
      <c r="N95">
        <v>14.882459016393444</v>
      </c>
      <c r="O95">
        <v>50.373110592583316</v>
      </c>
      <c r="P95">
        <v>37.435629229858854</v>
      </c>
      <c r="Q95">
        <v>2.0039298350824586</v>
      </c>
      <c r="R95">
        <v>6.4001845018450174</v>
      </c>
      <c r="S95">
        <v>2.9968010005558638</v>
      </c>
      <c r="T95">
        <v>0</v>
      </c>
      <c r="U95">
        <v>292.42116759156488</v>
      </c>
      <c r="V95">
        <v>5.2660739030023098</v>
      </c>
      <c r="W95">
        <v>11.413118517668654</v>
      </c>
      <c r="X95">
        <v>12.486169061121613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0.33549999999999996</v>
      </c>
      <c r="AE95">
        <v>8.3717192000000011</v>
      </c>
      <c r="AF95">
        <v>0</v>
      </c>
      <c r="AG95">
        <v>0</v>
      </c>
      <c r="AH95">
        <v>5.7729600000000012</v>
      </c>
      <c r="AI95">
        <v>0</v>
      </c>
      <c r="AJ95">
        <v>0</v>
      </c>
      <c r="AK95">
        <v>6.6716100000000003</v>
      </c>
      <c r="AL95">
        <v>3.3936500000000005</v>
      </c>
      <c r="AM95">
        <v>0</v>
      </c>
      <c r="AN95">
        <v>0</v>
      </c>
      <c r="AO95">
        <v>0.97078799999999998</v>
      </c>
      <c r="AP95">
        <v>1.3664254446582844</v>
      </c>
      <c r="AQ95">
        <v>0</v>
      </c>
      <c r="AR95">
        <v>5.6079999999999997</v>
      </c>
      <c r="AS95">
        <v>4.7837999999999994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597.19086592495944</v>
      </c>
      <c r="DN95">
        <v>5.7566092924282772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81.998521710725313</v>
      </c>
      <c r="L96">
        <v>47.99585761232774</v>
      </c>
      <c r="M96">
        <v>0</v>
      </c>
      <c r="N96">
        <v>14.882459016393444</v>
      </c>
      <c r="O96">
        <v>50.373110592583316</v>
      </c>
      <c r="P96">
        <v>37.435629229858854</v>
      </c>
      <c r="Q96">
        <v>2.0039298350824586</v>
      </c>
      <c r="R96">
        <v>6.4001845018450174</v>
      </c>
      <c r="S96">
        <v>2.9968010005558638</v>
      </c>
      <c r="T96">
        <v>0</v>
      </c>
      <c r="U96">
        <v>292.42116759156488</v>
      </c>
      <c r="V96">
        <v>5.2660739030023098</v>
      </c>
      <c r="W96">
        <v>11.413118517668654</v>
      </c>
      <c r="X96">
        <v>12.486169061121613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0.33549999999999996</v>
      </c>
      <c r="AE96">
        <v>8.3717192000000011</v>
      </c>
      <c r="AF96">
        <v>0</v>
      </c>
      <c r="AG96">
        <v>0</v>
      </c>
      <c r="AH96">
        <v>5.7729600000000012</v>
      </c>
      <c r="AI96">
        <v>0</v>
      </c>
      <c r="AJ96">
        <v>0</v>
      </c>
      <c r="AK96">
        <v>6.6716100000000003</v>
      </c>
      <c r="AL96">
        <v>3.3936500000000005</v>
      </c>
      <c r="AM96">
        <v>0</v>
      </c>
      <c r="AN96">
        <v>0</v>
      </c>
      <c r="AO96">
        <v>0.97078799999999998</v>
      </c>
      <c r="AP96">
        <v>1.3664254446582844</v>
      </c>
      <c r="AQ96">
        <v>0</v>
      </c>
      <c r="AR96">
        <v>5.6079999999999997</v>
      </c>
      <c r="AS96">
        <v>4.7837999999999994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597.19086592495944</v>
      </c>
      <c r="DN96">
        <v>5.7566092924282772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81.998521710725313</v>
      </c>
      <c r="L97">
        <v>30.003191273318055</v>
      </c>
      <c r="M97">
        <v>0</v>
      </c>
      <c r="N97">
        <v>14.882459016393444</v>
      </c>
      <c r="O97">
        <v>50.373110592583316</v>
      </c>
      <c r="P97">
        <v>37.435629229858854</v>
      </c>
      <c r="Q97">
        <v>2.0039298350824586</v>
      </c>
      <c r="R97">
        <v>6.4001845018450174</v>
      </c>
      <c r="S97">
        <v>2.9968010005558638</v>
      </c>
      <c r="T97">
        <v>0</v>
      </c>
      <c r="U97">
        <v>292.42116759156488</v>
      </c>
      <c r="V97">
        <v>5.2660739030023098</v>
      </c>
      <c r="W97">
        <v>11.413118517668654</v>
      </c>
      <c r="X97">
        <v>12.486169061121613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0.33549999999999996</v>
      </c>
      <c r="AE97">
        <v>8.3717192000000011</v>
      </c>
      <c r="AF97">
        <v>0</v>
      </c>
      <c r="AG97">
        <v>0</v>
      </c>
      <c r="AH97">
        <v>5.7729600000000012</v>
      </c>
      <c r="AI97">
        <v>0</v>
      </c>
      <c r="AJ97">
        <v>0</v>
      </c>
      <c r="AK97">
        <v>6.6716100000000003</v>
      </c>
      <c r="AL97">
        <v>3.3936500000000005</v>
      </c>
      <c r="AM97">
        <v>0</v>
      </c>
      <c r="AN97">
        <v>0</v>
      </c>
      <c r="AO97">
        <v>0.97078799999999998</v>
      </c>
      <c r="AP97">
        <v>1.3664254446582844</v>
      </c>
      <c r="AQ97">
        <v>0</v>
      </c>
      <c r="AR97">
        <v>2.2432000000000007</v>
      </c>
      <c r="AS97">
        <v>4.7837999999999994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576.5125669139361</v>
      </c>
      <c r="DN97">
        <v>5.0774419644419808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81.998521710725313</v>
      </c>
      <c r="L98">
        <v>30.003191273318055</v>
      </c>
      <c r="M98">
        <v>0</v>
      </c>
      <c r="N98">
        <v>14.882459016393444</v>
      </c>
      <c r="O98">
        <v>50.373110592583316</v>
      </c>
      <c r="P98">
        <v>37.435629229858854</v>
      </c>
      <c r="Q98">
        <v>2.0039298350824586</v>
      </c>
      <c r="R98">
        <v>6.4001845018450174</v>
      </c>
      <c r="S98">
        <v>2.9968010005558638</v>
      </c>
      <c r="T98">
        <v>0</v>
      </c>
      <c r="U98">
        <v>292.42116759156488</v>
      </c>
      <c r="V98">
        <v>5.2660739030023098</v>
      </c>
      <c r="W98">
        <v>11.413118517668654</v>
      </c>
      <c r="X98">
        <v>12.486169061121613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0.33549999999999996</v>
      </c>
      <c r="AE98">
        <v>8.3717192000000011</v>
      </c>
      <c r="AF98">
        <v>0</v>
      </c>
      <c r="AG98">
        <v>0</v>
      </c>
      <c r="AH98">
        <v>5.7729600000000012</v>
      </c>
      <c r="AI98">
        <v>0</v>
      </c>
      <c r="AJ98">
        <v>0</v>
      </c>
      <c r="AK98">
        <v>6.6716100000000003</v>
      </c>
      <c r="AL98">
        <v>3.3936500000000005</v>
      </c>
      <c r="AM98">
        <v>0</v>
      </c>
      <c r="AN98">
        <v>0</v>
      </c>
      <c r="AO98">
        <v>0.97078799999999998</v>
      </c>
      <c r="AP98">
        <v>1.3664254446582844</v>
      </c>
      <c r="AQ98">
        <v>0</v>
      </c>
      <c r="AR98">
        <v>2.2432000000000007</v>
      </c>
      <c r="AS98">
        <v>4.7837999999999994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576.5125669139361</v>
      </c>
      <c r="DN98">
        <v>5.0774419644419808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1.5191080691471082</v>
      </c>
      <c r="L99">
        <f t="shared" si="2"/>
        <v>0.75456887356192848</v>
      </c>
      <c r="M99">
        <f t="shared" si="2"/>
        <v>0</v>
      </c>
      <c r="N99">
        <f t="shared" si="2"/>
        <v>0.35717901639344213</v>
      </c>
      <c r="O99">
        <f t="shared" si="2"/>
        <v>1.0770397609201372</v>
      </c>
      <c r="P99">
        <f t="shared" si="2"/>
        <v>1.1051733577659437</v>
      </c>
      <c r="Q99">
        <f t="shared" si="2"/>
        <v>6.3986838771234344E-2</v>
      </c>
      <c r="R99">
        <f t="shared" si="2"/>
        <v>0.10925565263334877</v>
      </c>
      <c r="S99">
        <f t="shared" si="2"/>
        <v>9.1266202538385091E-2</v>
      </c>
      <c r="T99">
        <f t="shared" si="2"/>
        <v>0</v>
      </c>
      <c r="U99">
        <f t="shared" si="2"/>
        <v>7.0188465116537175</v>
      </c>
      <c r="V99">
        <f t="shared" si="2"/>
        <v>6.6573676625528058E-2</v>
      </c>
      <c r="W99">
        <f t="shared" si="2"/>
        <v>0.22528667227647789</v>
      </c>
      <c r="X99">
        <f t="shared" si="2"/>
        <v>0.29968531298910139</v>
      </c>
      <c r="Y99">
        <f t="shared" si="2"/>
        <v>0</v>
      </c>
      <c r="Z99">
        <f t="shared" si="2"/>
        <v>2.2225152399999993E-2</v>
      </c>
      <c r="AA99">
        <f t="shared" si="2"/>
        <v>5.618279847160039E-2</v>
      </c>
      <c r="AB99">
        <f t="shared" si="2"/>
        <v>6.6714358000000029E-2</v>
      </c>
      <c r="AC99">
        <f t="shared" si="2"/>
        <v>1.9679860149206842E-2</v>
      </c>
      <c r="AD99">
        <f t="shared" si="2"/>
        <v>4.8250603499999996E-2</v>
      </c>
      <c r="AE99">
        <f t="shared" si="2"/>
        <v>0.17162024360000025</v>
      </c>
      <c r="AF99">
        <f t="shared" si="2"/>
        <v>0</v>
      </c>
      <c r="AG99">
        <f t="shared" si="2"/>
        <v>0</v>
      </c>
      <c r="AH99">
        <f t="shared" si="2"/>
        <v>0.27950747999999975</v>
      </c>
      <c r="AI99">
        <f t="shared" si="2"/>
        <v>2.4131758600000008E-2</v>
      </c>
      <c r="AJ99">
        <f t="shared" si="2"/>
        <v>0</v>
      </c>
      <c r="AK99">
        <f t="shared" si="2"/>
        <v>0.16011863999999978</v>
      </c>
      <c r="AL99">
        <f t="shared" si="2"/>
        <v>0.1449309874999998</v>
      </c>
      <c r="AM99">
        <f t="shared" si="2"/>
        <v>3.0471121900000002E-2</v>
      </c>
      <c r="AN99">
        <f t="shared" si="2"/>
        <v>0</v>
      </c>
      <c r="AO99">
        <f t="shared" si="2"/>
        <v>2.3466932999999957E-2</v>
      </c>
      <c r="AP99">
        <f t="shared" si="2"/>
        <v>4.2391722723565319E-2</v>
      </c>
      <c r="AQ99">
        <f t="shared" si="2"/>
        <v>0</v>
      </c>
      <c r="AR99">
        <f t="shared" si="2"/>
        <v>0.13445180000000001</v>
      </c>
      <c r="AS99">
        <f t="shared" si="2"/>
        <v>9.6781740895182641E-2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13.813047122191401</v>
      </c>
      <c r="DN99">
        <f t="shared" si="3"/>
        <v>0.19584802382450753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4.6787626247354099</v>
      </c>
      <c r="L3">
        <v>409.19085198184706</v>
      </c>
      <c r="M3">
        <v>28.22903334456046</v>
      </c>
      <c r="N3">
        <v>17.980819672131148</v>
      </c>
      <c r="O3">
        <v>0</v>
      </c>
      <c r="P3">
        <v>31.75239520958084</v>
      </c>
      <c r="Q3">
        <v>5.6628912434247347</v>
      </c>
      <c r="R3">
        <v>7.7215129151291517</v>
      </c>
      <c r="S3">
        <v>8.0977841095890408</v>
      </c>
      <c r="T3">
        <v>0</v>
      </c>
      <c r="U3">
        <v>64.563602663706988</v>
      </c>
      <c r="V3">
        <v>4.3679347826086961</v>
      </c>
      <c r="W3">
        <v>13.778020694412508</v>
      </c>
      <c r="X3">
        <v>15.088745242596094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10.110796800000001</v>
      </c>
      <c r="AF3">
        <v>2.7224999999999993</v>
      </c>
      <c r="AG3">
        <v>6.0945206399999998</v>
      </c>
      <c r="AH3">
        <v>6.1013400000000004</v>
      </c>
      <c r="AI3">
        <v>0</v>
      </c>
      <c r="AJ3">
        <v>0</v>
      </c>
      <c r="AK3">
        <v>8.0585100000000001</v>
      </c>
      <c r="AL3">
        <v>0</v>
      </c>
      <c r="AM3">
        <v>0</v>
      </c>
      <c r="AN3">
        <v>0.61216000000000004</v>
      </c>
      <c r="AO3">
        <v>1.3980876000000004</v>
      </c>
      <c r="AP3">
        <v>2.0437381620824064</v>
      </c>
      <c r="AQ3">
        <v>0</v>
      </c>
      <c r="AR3">
        <v>15.241500000000004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651.87097973028369</v>
      </c>
      <c r="DN3">
        <v>21.410470233402936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4.6787626247354099</v>
      </c>
      <c r="L4">
        <v>409.19085198184706</v>
      </c>
      <c r="M4">
        <v>28.22903334456046</v>
      </c>
      <c r="N4">
        <v>17.980819672131148</v>
      </c>
      <c r="O4">
        <v>0</v>
      </c>
      <c r="P4">
        <v>31.75239520958084</v>
      </c>
      <c r="Q4">
        <v>6.1246020671834618</v>
      </c>
      <c r="R4">
        <v>7.7215129151291517</v>
      </c>
      <c r="S4">
        <v>8.0977841095890408</v>
      </c>
      <c r="T4">
        <v>0</v>
      </c>
      <c r="U4">
        <v>64.563602663706988</v>
      </c>
      <c r="V4">
        <v>4.3679347826086961</v>
      </c>
      <c r="W4">
        <v>13.778020694412508</v>
      </c>
      <c r="X4">
        <v>15.088745242596094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10.110796800000001</v>
      </c>
      <c r="AF4">
        <v>2.7224999999999993</v>
      </c>
      <c r="AG4">
        <v>6.0945206399999998</v>
      </c>
      <c r="AH4">
        <v>6.1013400000000004</v>
      </c>
      <c r="AI4">
        <v>0</v>
      </c>
      <c r="AJ4">
        <v>0</v>
      </c>
      <c r="AK4">
        <v>8.0585100000000001</v>
      </c>
      <c r="AL4">
        <v>0</v>
      </c>
      <c r="AM4">
        <v>0</v>
      </c>
      <c r="AN4">
        <v>0.61216000000000004</v>
      </c>
      <c r="AO4">
        <v>1.3980876000000004</v>
      </c>
      <c r="AP4">
        <v>2.0437381620824064</v>
      </c>
      <c r="AQ4">
        <v>0</v>
      </c>
      <c r="AR4">
        <v>15.241500000000004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652.31800800013593</v>
      </c>
      <c r="DN4">
        <v>21.425152787309489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4.6787639945570012</v>
      </c>
      <c r="L5">
        <v>409.19085198184706</v>
      </c>
      <c r="M5">
        <v>28.22903334456046</v>
      </c>
      <c r="N5">
        <v>17.980819672131148</v>
      </c>
      <c r="O5">
        <v>0</v>
      </c>
      <c r="P5">
        <v>31.75239520958084</v>
      </c>
      <c r="Q5">
        <v>6.1246020671834618</v>
      </c>
      <c r="R5">
        <v>7.7215129151291517</v>
      </c>
      <c r="S5">
        <v>8.0977841095890408</v>
      </c>
      <c r="T5">
        <v>0</v>
      </c>
      <c r="U5">
        <v>64.243418423973353</v>
      </c>
      <c r="V5">
        <v>4.3679347826086961</v>
      </c>
      <c r="W5">
        <v>13.778020694412508</v>
      </c>
      <c r="X5">
        <v>15.088745242596094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10.110796800000001</v>
      </c>
      <c r="AF5">
        <v>2.7224999999999993</v>
      </c>
      <c r="AG5">
        <v>6.0945206399999998</v>
      </c>
      <c r="AH5">
        <v>6.1013400000000004</v>
      </c>
      <c r="AI5">
        <v>0</v>
      </c>
      <c r="AJ5">
        <v>0</v>
      </c>
      <c r="AK5">
        <v>8.0585100000000001</v>
      </c>
      <c r="AL5">
        <v>0</v>
      </c>
      <c r="AM5">
        <v>0</v>
      </c>
      <c r="AN5">
        <v>0.61216000000000004</v>
      </c>
      <c r="AO5">
        <v>1.3980876000000004</v>
      </c>
      <c r="AP5">
        <v>2.0437381620824064</v>
      </c>
      <c r="AQ5">
        <v>0</v>
      </c>
      <c r="AR5">
        <v>3.3870000000000005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640.53048004795266</v>
      </c>
      <c r="DN5">
        <v>21.0379978695806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4.6787639945570012</v>
      </c>
      <c r="L6">
        <v>409.19085198184706</v>
      </c>
      <c r="M6">
        <v>28.22903334456046</v>
      </c>
      <c r="N6">
        <v>17.980819672131148</v>
      </c>
      <c r="O6">
        <v>0</v>
      </c>
      <c r="P6">
        <v>31.75239520958084</v>
      </c>
      <c r="Q6">
        <v>6.1246020671834618</v>
      </c>
      <c r="R6">
        <v>7.7215129151291517</v>
      </c>
      <c r="S6">
        <v>8.0977841095890408</v>
      </c>
      <c r="T6">
        <v>0</v>
      </c>
      <c r="U6">
        <v>64.243418423973353</v>
      </c>
      <c r="V6">
        <v>4.3679347826086961</v>
      </c>
      <c r="W6">
        <v>13.778020694412508</v>
      </c>
      <c r="X6">
        <v>15.088745242596094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10.110796800000001</v>
      </c>
      <c r="AF6">
        <v>2.7224999999999993</v>
      </c>
      <c r="AG6">
        <v>6.0945206399999998</v>
      </c>
      <c r="AH6">
        <v>6.1013400000000004</v>
      </c>
      <c r="AI6">
        <v>0</v>
      </c>
      <c r="AJ6">
        <v>0</v>
      </c>
      <c r="AK6">
        <v>8.0585100000000001</v>
      </c>
      <c r="AL6">
        <v>0</v>
      </c>
      <c r="AM6">
        <v>0</v>
      </c>
      <c r="AN6">
        <v>0.61216000000000004</v>
      </c>
      <c r="AO6">
        <v>1.3980876000000004</v>
      </c>
      <c r="AP6">
        <v>2.0437381620824064</v>
      </c>
      <c r="AQ6">
        <v>0</v>
      </c>
      <c r="AR6">
        <v>4.7418000000000013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641.84219734659405</v>
      </c>
      <c r="DN6">
        <v>21.081080570939296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4.6787639945570012</v>
      </c>
      <c r="L7">
        <v>349.99762190256411</v>
      </c>
      <c r="M7">
        <v>28.22903334456046</v>
      </c>
      <c r="N7">
        <v>17.980819672131148</v>
      </c>
      <c r="O7">
        <v>0</v>
      </c>
      <c r="P7">
        <v>31.75239520958084</v>
      </c>
      <c r="Q7">
        <v>3.3048013130128959</v>
      </c>
      <c r="R7">
        <v>7.7215129151291517</v>
      </c>
      <c r="S7">
        <v>3.9979718257645973</v>
      </c>
      <c r="T7">
        <v>0</v>
      </c>
      <c r="U7">
        <v>64.243418423973353</v>
      </c>
      <c r="V7">
        <v>4.3679347826086961</v>
      </c>
      <c r="W7">
        <v>13.778020694412508</v>
      </c>
      <c r="X7">
        <v>15.088745242596094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10.110796800000001</v>
      </c>
      <c r="AF7">
        <v>2.7224999999999993</v>
      </c>
      <c r="AG7">
        <v>6.0945206399999998</v>
      </c>
      <c r="AH7">
        <v>6.1013400000000004</v>
      </c>
      <c r="AI7">
        <v>0</v>
      </c>
      <c r="AJ7">
        <v>0</v>
      </c>
      <c r="AK7">
        <v>8.0585100000000001</v>
      </c>
      <c r="AL7">
        <v>0</v>
      </c>
      <c r="AM7">
        <v>0</v>
      </c>
      <c r="AN7">
        <v>0.61216000000000004</v>
      </c>
      <c r="AO7">
        <v>1.3980876000000004</v>
      </c>
      <c r="AP7">
        <v>2.0437381620824064</v>
      </c>
      <c r="AQ7">
        <v>0</v>
      </c>
      <c r="AR7">
        <v>4.7418000000000013</v>
      </c>
      <c r="AS7">
        <v>4.5396999999999998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572.75233092677468</v>
      </c>
      <c r="DN7">
        <v>18.811861596198685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4.6787639945570012</v>
      </c>
      <c r="L8">
        <v>317.99470741270409</v>
      </c>
      <c r="M8">
        <v>28.22903334456046</v>
      </c>
      <c r="N8">
        <v>17.980819672131148</v>
      </c>
      <c r="O8">
        <v>0</v>
      </c>
      <c r="P8">
        <v>31.75239520958084</v>
      </c>
      <c r="Q8">
        <v>2.9955652173913045</v>
      </c>
      <c r="R8">
        <v>7.7215129151291517</v>
      </c>
      <c r="S8">
        <v>3.999179266259032</v>
      </c>
      <c r="T8">
        <v>0</v>
      </c>
      <c r="U8">
        <v>64.243418423973353</v>
      </c>
      <c r="V8">
        <v>4.3679347826086961</v>
      </c>
      <c r="W8">
        <v>13.778020694412508</v>
      </c>
      <c r="X8">
        <v>15.088745242596094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10.110796800000001</v>
      </c>
      <c r="AF8">
        <v>2.7224999999999993</v>
      </c>
      <c r="AG8">
        <v>6.0945206399999998</v>
      </c>
      <c r="AH8">
        <v>6.1013400000000004</v>
      </c>
      <c r="AI8">
        <v>0</v>
      </c>
      <c r="AJ8">
        <v>0</v>
      </c>
      <c r="AK8">
        <v>8.0585100000000001</v>
      </c>
      <c r="AL8">
        <v>0</v>
      </c>
      <c r="AM8">
        <v>0</v>
      </c>
      <c r="AN8">
        <v>0.61216000000000004</v>
      </c>
      <c r="AO8">
        <v>1.3980876000000004</v>
      </c>
      <c r="AP8">
        <v>2.0437381620824064</v>
      </c>
      <c r="AQ8">
        <v>0</v>
      </c>
      <c r="AR8">
        <v>4.7418000000000013</v>
      </c>
      <c r="AS8">
        <v>4.5396999999999998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541.46887581892997</v>
      </c>
      <c r="DN8">
        <v>17.784373559056267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4.6787639945570012</v>
      </c>
      <c r="L9">
        <v>317.99653493774548</v>
      </c>
      <c r="M9">
        <v>28.22903334456046</v>
      </c>
      <c r="N9">
        <v>17.980819672131148</v>
      </c>
      <c r="O9">
        <v>0</v>
      </c>
      <c r="P9">
        <v>31.75239520958084</v>
      </c>
      <c r="Q9">
        <v>2.5073538123167154</v>
      </c>
      <c r="R9">
        <v>7.7215129151291517</v>
      </c>
      <c r="S9">
        <v>3.7086715564435564</v>
      </c>
      <c r="T9">
        <v>0</v>
      </c>
      <c r="U9">
        <v>64.243418423973353</v>
      </c>
      <c r="V9">
        <v>4.3679347826086961</v>
      </c>
      <c r="W9">
        <v>13.778020694412508</v>
      </c>
      <c r="X9">
        <v>15.088745242596094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10.110796800000001</v>
      </c>
      <c r="AF9">
        <v>2.7224999999999993</v>
      </c>
      <c r="AG9">
        <v>6.0945206399999998</v>
      </c>
      <c r="AH9">
        <v>6.1013400000000004</v>
      </c>
      <c r="AI9">
        <v>0</v>
      </c>
      <c r="AJ9">
        <v>0</v>
      </c>
      <c r="AK9">
        <v>8.0585100000000001</v>
      </c>
      <c r="AL9">
        <v>0</v>
      </c>
      <c r="AM9">
        <v>0</v>
      </c>
      <c r="AN9">
        <v>0.61216000000000004</v>
      </c>
      <c r="AO9">
        <v>1.3980876000000004</v>
      </c>
      <c r="AP9">
        <v>2.0437381620824064</v>
      </c>
      <c r="AQ9">
        <v>0</v>
      </c>
      <c r="AR9">
        <v>4.7418000000000013</v>
      </c>
      <c r="AS9">
        <v>4.5396999999999998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540.71668905774516</v>
      </c>
      <c r="DN9">
        <v>17.759668730392423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4.6787639945570012</v>
      </c>
      <c r="L10">
        <v>317.99653493774548</v>
      </c>
      <c r="M10">
        <v>28.22903334456046</v>
      </c>
      <c r="N10">
        <v>17.980819672131148</v>
      </c>
      <c r="O10">
        <v>0</v>
      </c>
      <c r="P10">
        <v>31.75239520958084</v>
      </c>
      <c r="Q10">
        <v>2.9954405637254897</v>
      </c>
      <c r="R10">
        <v>7.7215129151291517</v>
      </c>
      <c r="S10">
        <v>3.9979718257645973</v>
      </c>
      <c r="T10">
        <v>0</v>
      </c>
      <c r="U10">
        <v>64.243418423973353</v>
      </c>
      <c r="V10">
        <v>4.3679347826086961</v>
      </c>
      <c r="W10">
        <v>13.778020694412508</v>
      </c>
      <c r="X10">
        <v>15.088745242596094</v>
      </c>
      <c r="Y10">
        <v>0</v>
      </c>
      <c r="Z10">
        <v>0.33750000000000002</v>
      </c>
      <c r="AA10">
        <v>0</v>
      </c>
      <c r="AB10">
        <v>0</v>
      </c>
      <c r="AC10">
        <v>0</v>
      </c>
      <c r="AD10">
        <v>0</v>
      </c>
      <c r="AE10">
        <v>10.110796800000001</v>
      </c>
      <c r="AF10">
        <v>2.7224999999999993</v>
      </c>
      <c r="AG10">
        <v>6.0945206399999998</v>
      </c>
      <c r="AH10">
        <v>6.1013400000000004</v>
      </c>
      <c r="AI10">
        <v>0</v>
      </c>
      <c r="AJ10">
        <v>0</v>
      </c>
      <c r="AK10">
        <v>8.0585100000000001</v>
      </c>
      <c r="AL10">
        <v>0</v>
      </c>
      <c r="AM10">
        <v>0</v>
      </c>
      <c r="AN10">
        <v>0.61216000000000004</v>
      </c>
      <c r="AO10">
        <v>1.3980876000000004</v>
      </c>
      <c r="AP10">
        <v>2.0437381620824064</v>
      </c>
      <c r="AQ10">
        <v>0</v>
      </c>
      <c r="AR10">
        <v>4.7418000000000013</v>
      </c>
      <c r="AS10">
        <v>4.5396999999999998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541.79612284479072</v>
      </c>
      <c r="DN10">
        <v>17.795121964076568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4.6787639945570012</v>
      </c>
      <c r="L11">
        <v>317.99653493774548</v>
      </c>
      <c r="M11">
        <v>28.22903334456046</v>
      </c>
      <c r="N11">
        <v>17.980819672131148</v>
      </c>
      <c r="O11">
        <v>0</v>
      </c>
      <c r="P11">
        <v>31.75239520958084</v>
      </c>
      <c r="Q11">
        <v>2.9954405637254897</v>
      </c>
      <c r="R11">
        <v>7.7215129151291517</v>
      </c>
      <c r="S11">
        <v>3.9979718257645973</v>
      </c>
      <c r="T11">
        <v>0</v>
      </c>
      <c r="U11">
        <v>64.243418423973353</v>
      </c>
      <c r="V11">
        <v>4.3679347826086961</v>
      </c>
      <c r="W11">
        <v>13.778020694412508</v>
      </c>
      <c r="X11">
        <v>15.088745242596094</v>
      </c>
      <c r="Y11">
        <v>0</v>
      </c>
      <c r="Z11">
        <v>2.0007000000000001</v>
      </c>
      <c r="AA11">
        <v>0</v>
      </c>
      <c r="AB11">
        <v>0</v>
      </c>
      <c r="AC11">
        <v>0</v>
      </c>
      <c r="AD11">
        <v>0</v>
      </c>
      <c r="AE11">
        <v>10.110796800000001</v>
      </c>
      <c r="AF11">
        <v>2.7224999999999993</v>
      </c>
      <c r="AG11">
        <v>6.0945206399999998</v>
      </c>
      <c r="AH11">
        <v>6.1013400000000004</v>
      </c>
      <c r="AI11">
        <v>0</v>
      </c>
      <c r="AJ11">
        <v>0</v>
      </c>
      <c r="AK11">
        <v>8.0585100000000001</v>
      </c>
      <c r="AL11">
        <v>0</v>
      </c>
      <c r="AM11">
        <v>0</v>
      </c>
      <c r="AN11">
        <v>0.61216000000000004</v>
      </c>
      <c r="AO11">
        <v>1.3980876000000004</v>
      </c>
      <c r="AP11">
        <v>2.0437381620824064</v>
      </c>
      <c r="AQ11">
        <v>0</v>
      </c>
      <c r="AR11">
        <v>4.7418000000000013</v>
      </c>
      <c r="AS11">
        <v>4.5396999999999998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543.40643321979076</v>
      </c>
      <c r="DN11">
        <v>17.848011589076574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4.6787639945570012</v>
      </c>
      <c r="L12">
        <v>317.99653493774548</v>
      </c>
      <c r="M12">
        <v>28.22903334456046</v>
      </c>
      <c r="N12">
        <v>17.980819672131148</v>
      </c>
      <c r="O12">
        <v>0</v>
      </c>
      <c r="P12">
        <v>31.75239520958084</v>
      </c>
      <c r="Q12">
        <v>2.9954405637254897</v>
      </c>
      <c r="R12">
        <v>7.7215129151291517</v>
      </c>
      <c r="S12">
        <v>3.9979718257645973</v>
      </c>
      <c r="T12">
        <v>0</v>
      </c>
      <c r="U12">
        <v>64.243418423973353</v>
      </c>
      <c r="V12">
        <v>4.3679347826086961</v>
      </c>
      <c r="W12">
        <v>13.778020694412508</v>
      </c>
      <c r="X12">
        <v>15.088745242596094</v>
      </c>
      <c r="Y12">
        <v>0</v>
      </c>
      <c r="Z12">
        <v>2.0007000000000001</v>
      </c>
      <c r="AA12">
        <v>0</v>
      </c>
      <c r="AB12">
        <v>0</v>
      </c>
      <c r="AC12">
        <v>0</v>
      </c>
      <c r="AD12">
        <v>0</v>
      </c>
      <c r="AE12">
        <v>10.110796800000001</v>
      </c>
      <c r="AF12">
        <v>2.7224999999999993</v>
      </c>
      <c r="AG12">
        <v>6.0945206399999998</v>
      </c>
      <c r="AH12">
        <v>6.1013400000000004</v>
      </c>
      <c r="AI12">
        <v>0</v>
      </c>
      <c r="AJ12">
        <v>0</v>
      </c>
      <c r="AK12">
        <v>8.0585100000000001</v>
      </c>
      <c r="AL12">
        <v>0</v>
      </c>
      <c r="AM12">
        <v>0</v>
      </c>
      <c r="AN12">
        <v>0.61216000000000004</v>
      </c>
      <c r="AO12">
        <v>1.3980876000000004</v>
      </c>
      <c r="AP12">
        <v>2.0437381620824064</v>
      </c>
      <c r="AQ12">
        <v>0</v>
      </c>
      <c r="AR12">
        <v>4.7418000000000013</v>
      </c>
      <c r="AS12">
        <v>4.5396999999999998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543.40643321979076</v>
      </c>
      <c r="DN12">
        <v>17.848011589076574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4.6787639945570012</v>
      </c>
      <c r="L13">
        <v>317.99653493774548</v>
      </c>
      <c r="M13">
        <v>28.22903334456046</v>
      </c>
      <c r="N13">
        <v>17.980819672131148</v>
      </c>
      <c r="O13">
        <v>0</v>
      </c>
      <c r="P13">
        <v>31.75239520958084</v>
      </c>
      <c r="Q13">
        <v>2.9954405637254897</v>
      </c>
      <c r="R13">
        <v>7.7215129151291517</v>
      </c>
      <c r="S13">
        <v>3.9979718257645973</v>
      </c>
      <c r="T13">
        <v>0</v>
      </c>
      <c r="U13">
        <v>64.243418423973353</v>
      </c>
      <c r="V13">
        <v>4.3679347826086961</v>
      </c>
      <c r="W13">
        <v>13.778020694412508</v>
      </c>
      <c r="X13">
        <v>15.088745242596094</v>
      </c>
      <c r="Y13">
        <v>0</v>
      </c>
      <c r="Z13">
        <v>2.0007000000000001</v>
      </c>
      <c r="AA13">
        <v>0</v>
      </c>
      <c r="AB13">
        <v>0</v>
      </c>
      <c r="AC13">
        <v>0</v>
      </c>
      <c r="AD13">
        <v>0</v>
      </c>
      <c r="AE13">
        <v>10.110796800000001</v>
      </c>
      <c r="AF13">
        <v>2.7224999999999993</v>
      </c>
      <c r="AG13">
        <v>6.0945206399999998</v>
      </c>
      <c r="AH13">
        <v>6.1013400000000004</v>
      </c>
      <c r="AI13">
        <v>0</v>
      </c>
      <c r="AJ13">
        <v>0</v>
      </c>
      <c r="AK13">
        <v>8.0585100000000001</v>
      </c>
      <c r="AL13">
        <v>0</v>
      </c>
      <c r="AM13">
        <v>0</v>
      </c>
      <c r="AN13">
        <v>0.61216000000000004</v>
      </c>
      <c r="AO13">
        <v>1.3980876000000004</v>
      </c>
      <c r="AP13">
        <v>2.0437381620824064</v>
      </c>
      <c r="AQ13">
        <v>0</v>
      </c>
      <c r="AR13">
        <v>4.7418000000000013</v>
      </c>
      <c r="AS13">
        <v>4.5396999999999998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543.40643321979076</v>
      </c>
      <c r="DN13">
        <v>17.848011589076574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4.6787639945570012</v>
      </c>
      <c r="L14">
        <v>317.99653493774548</v>
      </c>
      <c r="M14">
        <v>28.22903334456046</v>
      </c>
      <c r="N14">
        <v>17.980819672131148</v>
      </c>
      <c r="O14">
        <v>0</v>
      </c>
      <c r="P14">
        <v>31.75239520958084</v>
      </c>
      <c r="Q14">
        <v>2.9954405637254897</v>
      </c>
      <c r="R14">
        <v>7.7215129151291517</v>
      </c>
      <c r="S14">
        <v>3.9979718257645973</v>
      </c>
      <c r="T14">
        <v>0</v>
      </c>
      <c r="U14">
        <v>64.243418423973353</v>
      </c>
      <c r="V14">
        <v>4.3679347826086961</v>
      </c>
      <c r="W14">
        <v>13.778020694412508</v>
      </c>
      <c r="X14">
        <v>15.088745242596094</v>
      </c>
      <c r="Y14">
        <v>0</v>
      </c>
      <c r="Z14">
        <v>2.0007000000000001</v>
      </c>
      <c r="AA14">
        <v>0</v>
      </c>
      <c r="AB14">
        <v>0</v>
      </c>
      <c r="AC14">
        <v>0</v>
      </c>
      <c r="AD14">
        <v>0</v>
      </c>
      <c r="AE14">
        <v>10.110796800000001</v>
      </c>
      <c r="AF14">
        <v>2.7224999999999993</v>
      </c>
      <c r="AG14">
        <v>6.0945206399999998</v>
      </c>
      <c r="AH14">
        <v>6.1013400000000004</v>
      </c>
      <c r="AI14">
        <v>0</v>
      </c>
      <c r="AJ14">
        <v>0</v>
      </c>
      <c r="AK14">
        <v>8.0585100000000001</v>
      </c>
      <c r="AL14">
        <v>0</v>
      </c>
      <c r="AM14">
        <v>0</v>
      </c>
      <c r="AN14">
        <v>0.61216000000000004</v>
      </c>
      <c r="AO14">
        <v>1.3980876000000004</v>
      </c>
      <c r="AP14">
        <v>2.0437381620824064</v>
      </c>
      <c r="AQ14">
        <v>0</v>
      </c>
      <c r="AR14">
        <v>4.7418000000000013</v>
      </c>
      <c r="AS14">
        <v>4.5396999999999998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543.40643321979076</v>
      </c>
      <c r="DN14">
        <v>17.848011589076574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4.6787639945570012</v>
      </c>
      <c r="L15">
        <v>317.99653493774548</v>
      </c>
      <c r="M15">
        <v>28.22903334456046</v>
      </c>
      <c r="N15">
        <v>17.980819672131148</v>
      </c>
      <c r="O15">
        <v>0</v>
      </c>
      <c r="P15">
        <v>31.75239520958084</v>
      </c>
      <c r="Q15">
        <v>2.9954405637254897</v>
      </c>
      <c r="R15">
        <v>7.7215129151291517</v>
      </c>
      <c r="S15">
        <v>3.9979718257645973</v>
      </c>
      <c r="T15">
        <v>0</v>
      </c>
      <c r="U15">
        <v>64.243418423973353</v>
      </c>
      <c r="V15">
        <v>4.3679347826086961</v>
      </c>
      <c r="W15">
        <v>13.778020694412508</v>
      </c>
      <c r="X15">
        <v>15.088745242596094</v>
      </c>
      <c r="Y15">
        <v>0</v>
      </c>
      <c r="Z15">
        <v>2.0007000000000001</v>
      </c>
      <c r="AA15">
        <v>0</v>
      </c>
      <c r="AB15">
        <v>0</v>
      </c>
      <c r="AC15">
        <v>0</v>
      </c>
      <c r="AD15">
        <v>0</v>
      </c>
      <c r="AE15">
        <v>10.110796800000001</v>
      </c>
      <c r="AF15">
        <v>2.7224999999999993</v>
      </c>
      <c r="AG15">
        <v>6.0945206399999998</v>
      </c>
      <c r="AH15">
        <v>6.1013400000000004</v>
      </c>
      <c r="AI15">
        <v>0</v>
      </c>
      <c r="AJ15">
        <v>0</v>
      </c>
      <c r="AK15">
        <v>8.0585100000000001</v>
      </c>
      <c r="AL15">
        <v>0</v>
      </c>
      <c r="AM15">
        <v>0</v>
      </c>
      <c r="AN15">
        <v>0.61216000000000004</v>
      </c>
      <c r="AO15">
        <v>1.3980876000000004</v>
      </c>
      <c r="AP15">
        <v>2.0437381620824064</v>
      </c>
      <c r="AQ15">
        <v>0</v>
      </c>
      <c r="AR15">
        <v>4.7418000000000013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542.00791680342138</v>
      </c>
      <c r="DN15">
        <v>17.802078005445889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4.6787639945570012</v>
      </c>
      <c r="L16">
        <v>317.99653493774548</v>
      </c>
      <c r="M16">
        <v>28.22903334456046</v>
      </c>
      <c r="N16">
        <v>17.980819672131148</v>
      </c>
      <c r="O16">
        <v>0</v>
      </c>
      <c r="P16">
        <v>31.75239520958084</v>
      </c>
      <c r="Q16">
        <v>2.9954405637254897</v>
      </c>
      <c r="R16">
        <v>7.7215129151291517</v>
      </c>
      <c r="S16">
        <v>3.9979718257645973</v>
      </c>
      <c r="T16">
        <v>0</v>
      </c>
      <c r="U16">
        <v>64.243418423973353</v>
      </c>
      <c r="V16">
        <v>4.3679347826086961</v>
      </c>
      <c r="W16">
        <v>13.778020694412508</v>
      </c>
      <c r="X16">
        <v>15.088745242596094</v>
      </c>
      <c r="Y16">
        <v>0</v>
      </c>
      <c r="Z16">
        <v>2.0007000000000001</v>
      </c>
      <c r="AA16">
        <v>0</v>
      </c>
      <c r="AB16">
        <v>0</v>
      </c>
      <c r="AC16">
        <v>0</v>
      </c>
      <c r="AD16">
        <v>0</v>
      </c>
      <c r="AE16">
        <v>10.110796800000001</v>
      </c>
      <c r="AF16">
        <v>2.7224999999999993</v>
      </c>
      <c r="AG16">
        <v>6.0945206399999998</v>
      </c>
      <c r="AH16">
        <v>6.1013400000000004</v>
      </c>
      <c r="AI16">
        <v>0</v>
      </c>
      <c r="AJ16">
        <v>0</v>
      </c>
      <c r="AK16">
        <v>8.0585100000000001</v>
      </c>
      <c r="AL16">
        <v>0</v>
      </c>
      <c r="AM16">
        <v>0</v>
      </c>
      <c r="AN16">
        <v>0.61216000000000004</v>
      </c>
      <c r="AO16">
        <v>1.3980876000000004</v>
      </c>
      <c r="AP16">
        <v>2.0437381620824064</v>
      </c>
      <c r="AQ16">
        <v>0</v>
      </c>
      <c r="AR16">
        <v>4.7418000000000013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542.00791680342138</v>
      </c>
      <c r="DN16">
        <v>17.802078005445889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4.6787639945570012</v>
      </c>
      <c r="L17">
        <v>317.99653493774548</v>
      </c>
      <c r="M17">
        <v>28.22903334456046</v>
      </c>
      <c r="N17">
        <v>17.980819672131148</v>
      </c>
      <c r="O17">
        <v>0</v>
      </c>
      <c r="P17">
        <v>31.75239520958084</v>
      </c>
      <c r="Q17">
        <v>2.9954405637254897</v>
      </c>
      <c r="R17">
        <v>7.7215129151291517</v>
      </c>
      <c r="S17">
        <v>3.9979718257645973</v>
      </c>
      <c r="T17">
        <v>0</v>
      </c>
      <c r="U17">
        <v>64.243418423973353</v>
      </c>
      <c r="V17">
        <v>4.3679347826086961</v>
      </c>
      <c r="W17">
        <v>13.778020694412508</v>
      </c>
      <c r="X17">
        <v>15.088745242596094</v>
      </c>
      <c r="Y17">
        <v>0</v>
      </c>
      <c r="Z17">
        <v>2.0007000000000001</v>
      </c>
      <c r="AA17">
        <v>0</v>
      </c>
      <c r="AB17">
        <v>0</v>
      </c>
      <c r="AC17">
        <v>0</v>
      </c>
      <c r="AD17">
        <v>0</v>
      </c>
      <c r="AE17">
        <v>10.110796800000001</v>
      </c>
      <c r="AF17">
        <v>2.7224999999999993</v>
      </c>
      <c r="AG17">
        <v>6.0945206399999998</v>
      </c>
      <c r="AH17">
        <v>6.1013400000000004</v>
      </c>
      <c r="AI17">
        <v>0</v>
      </c>
      <c r="AJ17">
        <v>0</v>
      </c>
      <c r="AK17">
        <v>8.0585100000000001</v>
      </c>
      <c r="AL17">
        <v>0</v>
      </c>
      <c r="AM17">
        <v>0</v>
      </c>
      <c r="AN17">
        <v>0.61216000000000004</v>
      </c>
      <c r="AO17">
        <v>1.3980876000000004</v>
      </c>
      <c r="AP17">
        <v>3.7337524114967029</v>
      </c>
      <c r="AQ17">
        <v>0</v>
      </c>
      <c r="AR17">
        <v>4.7418000000000013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543.64408934758046</v>
      </c>
      <c r="DN17">
        <v>17.855919710701116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4.6787639945570012</v>
      </c>
      <c r="L18">
        <v>317.99653493774548</v>
      </c>
      <c r="M18">
        <v>28.22903334456046</v>
      </c>
      <c r="N18">
        <v>17.980819672131148</v>
      </c>
      <c r="O18">
        <v>0</v>
      </c>
      <c r="P18">
        <v>31.75239520958084</v>
      </c>
      <c r="Q18">
        <v>2.9954405637254897</v>
      </c>
      <c r="R18">
        <v>7.7215129151291517</v>
      </c>
      <c r="S18">
        <v>3.9979718257645973</v>
      </c>
      <c r="T18">
        <v>0</v>
      </c>
      <c r="U18">
        <v>64.243418423973353</v>
      </c>
      <c r="V18">
        <v>4.3679347826086961</v>
      </c>
      <c r="W18">
        <v>13.778020694412508</v>
      </c>
      <c r="X18">
        <v>15.088745242596094</v>
      </c>
      <c r="Y18">
        <v>0</v>
      </c>
      <c r="Z18">
        <v>2.0007000000000001</v>
      </c>
      <c r="AA18">
        <v>0</v>
      </c>
      <c r="AB18">
        <v>0</v>
      </c>
      <c r="AC18">
        <v>0</v>
      </c>
      <c r="AD18">
        <v>0</v>
      </c>
      <c r="AE18">
        <v>10.110796800000001</v>
      </c>
      <c r="AF18">
        <v>2.7224999999999993</v>
      </c>
      <c r="AG18">
        <v>6.0945206399999998</v>
      </c>
      <c r="AH18">
        <v>6.1013400000000004</v>
      </c>
      <c r="AI18">
        <v>0</v>
      </c>
      <c r="AJ18">
        <v>0</v>
      </c>
      <c r="AK18">
        <v>8.0585100000000001</v>
      </c>
      <c r="AL18">
        <v>0</v>
      </c>
      <c r="AM18">
        <v>0</v>
      </c>
      <c r="AN18">
        <v>0.61216000000000004</v>
      </c>
      <c r="AO18">
        <v>1.3980876000000004</v>
      </c>
      <c r="AP18">
        <v>3.7337524114967029</v>
      </c>
      <c r="AQ18">
        <v>0</v>
      </c>
      <c r="AR18">
        <v>4.7418000000000013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543.64408934758046</v>
      </c>
      <c r="DN18">
        <v>17.855919710701116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4.6787639945570012</v>
      </c>
      <c r="L19">
        <v>317.99653493774548</v>
      </c>
      <c r="M19">
        <v>28.22903334456046</v>
      </c>
      <c r="N19">
        <v>17.980819672131148</v>
      </c>
      <c r="O19">
        <v>0</v>
      </c>
      <c r="P19">
        <v>31.75239520958084</v>
      </c>
      <c r="Q19">
        <v>2.9954405637254897</v>
      </c>
      <c r="R19">
        <v>7.7215129151291517</v>
      </c>
      <c r="S19">
        <v>3.9979718257645973</v>
      </c>
      <c r="T19">
        <v>0</v>
      </c>
      <c r="U19">
        <v>64.243418423973353</v>
      </c>
      <c r="V19">
        <v>4.3679347826086961</v>
      </c>
      <c r="W19">
        <v>13.778020694412508</v>
      </c>
      <c r="X19">
        <v>15.088745242596094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10.110796800000001</v>
      </c>
      <c r="AF19">
        <v>2.7224999999999993</v>
      </c>
      <c r="AG19">
        <v>6.0945206399999998</v>
      </c>
      <c r="AH19">
        <v>6.1013400000000004</v>
      </c>
      <c r="AI19">
        <v>0</v>
      </c>
      <c r="AJ19">
        <v>0</v>
      </c>
      <c r="AK19">
        <v>8.0585100000000001</v>
      </c>
      <c r="AL19">
        <v>0</v>
      </c>
      <c r="AM19">
        <v>0</v>
      </c>
      <c r="AN19">
        <v>0.61216000000000004</v>
      </c>
      <c r="AO19">
        <v>1.3980876000000004</v>
      </c>
      <c r="AP19">
        <v>3.7337524114967029</v>
      </c>
      <c r="AQ19">
        <v>0</v>
      </c>
      <c r="AR19">
        <v>4.7418000000000013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541.70701147258035</v>
      </c>
      <c r="DN19">
        <v>17.792297585701114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4.6787639945570012</v>
      </c>
      <c r="L20">
        <v>317.99653493774548</v>
      </c>
      <c r="M20">
        <v>28.22903334456046</v>
      </c>
      <c r="N20">
        <v>17.980819672131148</v>
      </c>
      <c r="O20">
        <v>0</v>
      </c>
      <c r="P20">
        <v>31.75239520958084</v>
      </c>
      <c r="Q20">
        <v>2.9954405637254897</v>
      </c>
      <c r="R20">
        <v>7.7215129151291517</v>
      </c>
      <c r="S20">
        <v>3.9979718257645973</v>
      </c>
      <c r="T20">
        <v>0</v>
      </c>
      <c r="U20">
        <v>64.243418423973353</v>
      </c>
      <c r="V20">
        <v>4.3679347826086961</v>
      </c>
      <c r="W20">
        <v>13.778020694412508</v>
      </c>
      <c r="X20">
        <v>15.088745242596094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10.110796800000001</v>
      </c>
      <c r="AF20">
        <v>2.7224999999999993</v>
      </c>
      <c r="AG20">
        <v>6.0945206399999998</v>
      </c>
      <c r="AH20">
        <v>6.1013400000000004</v>
      </c>
      <c r="AI20">
        <v>0</v>
      </c>
      <c r="AJ20">
        <v>0</v>
      </c>
      <c r="AK20">
        <v>8.0585100000000001</v>
      </c>
      <c r="AL20">
        <v>0</v>
      </c>
      <c r="AM20">
        <v>0</v>
      </c>
      <c r="AN20">
        <v>0.61216000000000004</v>
      </c>
      <c r="AO20">
        <v>1.3980876000000004</v>
      </c>
      <c r="AP20">
        <v>3.7337524114967029</v>
      </c>
      <c r="AQ20">
        <v>0</v>
      </c>
      <c r="AR20">
        <v>4.7418000000000013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541.70701147258035</v>
      </c>
      <c r="DN20">
        <v>17.792297585701114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4.6787639945570012</v>
      </c>
      <c r="L21">
        <v>317.99653493774548</v>
      </c>
      <c r="M21">
        <v>28.22903334456046</v>
      </c>
      <c r="N21">
        <v>17.980819672131148</v>
      </c>
      <c r="O21">
        <v>0</v>
      </c>
      <c r="P21">
        <v>31.75239520958084</v>
      </c>
      <c r="Q21">
        <v>2.9954405637254897</v>
      </c>
      <c r="R21">
        <v>7.7215129151291517</v>
      </c>
      <c r="S21">
        <v>3.9979718257645973</v>
      </c>
      <c r="T21">
        <v>0</v>
      </c>
      <c r="U21">
        <v>64.243418423973353</v>
      </c>
      <c r="V21">
        <v>4.3679347826086961</v>
      </c>
      <c r="W21">
        <v>13.778020694412508</v>
      </c>
      <c r="X21">
        <v>15.088745242596094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10.110796800000001</v>
      </c>
      <c r="AF21">
        <v>2.7224999999999993</v>
      </c>
      <c r="AG21">
        <v>6.0945206399999998</v>
      </c>
      <c r="AH21">
        <v>6.1013400000000004</v>
      </c>
      <c r="AI21">
        <v>0</v>
      </c>
      <c r="AJ21">
        <v>0</v>
      </c>
      <c r="AK21">
        <v>8.0585100000000001</v>
      </c>
      <c r="AL21">
        <v>0</v>
      </c>
      <c r="AM21">
        <v>0</v>
      </c>
      <c r="AN21">
        <v>0.61216000000000004</v>
      </c>
      <c r="AO21">
        <v>1.3980876000000004</v>
      </c>
      <c r="AP21">
        <v>2.0437381620824064</v>
      </c>
      <c r="AQ21">
        <v>0</v>
      </c>
      <c r="AR21">
        <v>4.7418000000000013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540.07083892842127</v>
      </c>
      <c r="DN21">
        <v>17.738455880445887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4.6787639945570012</v>
      </c>
      <c r="L22">
        <v>317.99653493774548</v>
      </c>
      <c r="M22">
        <v>28.22903334456046</v>
      </c>
      <c r="N22">
        <v>17.980819672131148</v>
      </c>
      <c r="O22">
        <v>0</v>
      </c>
      <c r="P22">
        <v>31.75239520958084</v>
      </c>
      <c r="Q22">
        <v>2.9954405637254897</v>
      </c>
      <c r="R22">
        <v>7.7215129151291517</v>
      </c>
      <c r="S22">
        <v>3.9979718257645973</v>
      </c>
      <c r="T22">
        <v>0</v>
      </c>
      <c r="U22">
        <v>64.243418423973353</v>
      </c>
      <c r="V22">
        <v>4.3679347826086961</v>
      </c>
      <c r="W22">
        <v>13.778020694412508</v>
      </c>
      <c r="X22">
        <v>15.088745242596094</v>
      </c>
      <c r="Y22">
        <v>0</v>
      </c>
      <c r="Z22">
        <v>0</v>
      </c>
      <c r="AA22">
        <v>0</v>
      </c>
      <c r="AB22">
        <v>4.0081999999999995</v>
      </c>
      <c r="AC22">
        <v>0</v>
      </c>
      <c r="AD22">
        <v>0</v>
      </c>
      <c r="AE22">
        <v>10.110796800000001</v>
      </c>
      <c r="AF22">
        <v>2.7224999999999993</v>
      </c>
      <c r="AG22">
        <v>6.0945206399999998</v>
      </c>
      <c r="AH22">
        <v>6.1013400000000004</v>
      </c>
      <c r="AI22">
        <v>0</v>
      </c>
      <c r="AJ22">
        <v>0</v>
      </c>
      <c r="AK22">
        <v>8.0585100000000001</v>
      </c>
      <c r="AL22">
        <v>0</v>
      </c>
      <c r="AM22">
        <v>0</v>
      </c>
      <c r="AN22">
        <v>0.61216000000000004</v>
      </c>
      <c r="AO22">
        <v>1.3980876000000004</v>
      </c>
      <c r="AP22">
        <v>2.0437381620824064</v>
      </c>
      <c r="AQ22">
        <v>0</v>
      </c>
      <c r="AR22">
        <v>4.7418000000000013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543.95157820524048</v>
      </c>
      <c r="DN22">
        <v>17.865916603626683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4.6787639945570012</v>
      </c>
      <c r="L23">
        <v>317.99653493774548</v>
      </c>
      <c r="M23">
        <v>28.22903334456046</v>
      </c>
      <c r="N23">
        <v>17.980819672131148</v>
      </c>
      <c r="O23">
        <v>0</v>
      </c>
      <c r="P23">
        <v>31.75239520958084</v>
      </c>
      <c r="Q23">
        <v>2.9954405637254897</v>
      </c>
      <c r="R23">
        <v>7.7215129151291517</v>
      </c>
      <c r="S23">
        <v>3.9979718257645973</v>
      </c>
      <c r="T23">
        <v>0</v>
      </c>
      <c r="U23">
        <v>64.243418423973353</v>
      </c>
      <c r="V23">
        <v>4.3679347826086961</v>
      </c>
      <c r="W23">
        <v>13.778020694412508</v>
      </c>
      <c r="X23">
        <v>15.088745242596094</v>
      </c>
      <c r="Y23">
        <v>0</v>
      </c>
      <c r="Z23">
        <v>0</v>
      </c>
      <c r="AA23">
        <v>0</v>
      </c>
      <c r="AB23">
        <v>4.0081999999999995</v>
      </c>
      <c r="AC23">
        <v>0</v>
      </c>
      <c r="AD23">
        <v>0</v>
      </c>
      <c r="AE23">
        <v>10.110796800000001</v>
      </c>
      <c r="AF23">
        <v>2.7224999999999993</v>
      </c>
      <c r="AG23">
        <v>6.0945206399999998</v>
      </c>
      <c r="AH23">
        <v>6.1013400000000004</v>
      </c>
      <c r="AI23">
        <v>0</v>
      </c>
      <c r="AJ23">
        <v>0</v>
      </c>
      <c r="AK23">
        <v>8.0585100000000001</v>
      </c>
      <c r="AL23">
        <v>0</v>
      </c>
      <c r="AM23">
        <v>1.3088</v>
      </c>
      <c r="AN23">
        <v>0.61216000000000004</v>
      </c>
      <c r="AO23">
        <v>1.3980876000000004</v>
      </c>
      <c r="AP23">
        <v>2.0437381620824064</v>
      </c>
      <c r="AQ23">
        <v>0</v>
      </c>
      <c r="AR23">
        <v>4.7418000000000013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545.21875838978667</v>
      </c>
      <c r="DN23">
        <v>17.907536419080547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4.6787639945570012</v>
      </c>
      <c r="L24">
        <v>399.99758228142611</v>
      </c>
      <c r="M24">
        <v>28.22903334456046</v>
      </c>
      <c r="N24">
        <v>17.980819672131148</v>
      </c>
      <c r="O24">
        <v>0</v>
      </c>
      <c r="P24">
        <v>31.75239520958084</v>
      </c>
      <c r="Q24">
        <v>2.9954405637254897</v>
      </c>
      <c r="R24">
        <v>7.7215129151291517</v>
      </c>
      <c r="S24">
        <v>3.9979718257645973</v>
      </c>
      <c r="T24">
        <v>0</v>
      </c>
      <c r="U24">
        <v>64.243418423973353</v>
      </c>
      <c r="V24">
        <v>4.3679347826086961</v>
      </c>
      <c r="W24">
        <v>13.778020694412508</v>
      </c>
      <c r="X24">
        <v>15.088745242596094</v>
      </c>
      <c r="Y24">
        <v>0</v>
      </c>
      <c r="Z24">
        <v>0</v>
      </c>
      <c r="AA24">
        <v>0</v>
      </c>
      <c r="AB24">
        <v>4.0081999999999995</v>
      </c>
      <c r="AC24">
        <v>0</v>
      </c>
      <c r="AD24">
        <v>0</v>
      </c>
      <c r="AE24">
        <v>10.110796800000001</v>
      </c>
      <c r="AF24">
        <v>2.7224999999999993</v>
      </c>
      <c r="AG24">
        <v>6.0945206399999998</v>
      </c>
      <c r="AH24">
        <v>13.248624</v>
      </c>
      <c r="AI24">
        <v>0</v>
      </c>
      <c r="AJ24">
        <v>0</v>
      </c>
      <c r="AK24">
        <v>8.0585100000000001</v>
      </c>
      <c r="AL24">
        <v>0</v>
      </c>
      <c r="AM24">
        <v>1.6196399999999997</v>
      </c>
      <c r="AN24">
        <v>0.61216000000000004</v>
      </c>
      <c r="AO24">
        <v>1.3980876000000004</v>
      </c>
      <c r="AP24">
        <v>2.0437381620824064</v>
      </c>
      <c r="AQ24">
        <v>4.7745099999999994</v>
      </c>
      <c r="AR24">
        <v>15.241500000000004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646.6216182355422</v>
      </c>
      <c r="DN24">
        <v>21.238057917005424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4.6787639945570012</v>
      </c>
      <c r="L25">
        <v>489.99226025992192</v>
      </c>
      <c r="M25">
        <v>28.22903334456046</v>
      </c>
      <c r="N25">
        <v>17.980819672131148</v>
      </c>
      <c r="O25">
        <v>0</v>
      </c>
      <c r="P25">
        <v>31.75239520958084</v>
      </c>
      <c r="Q25">
        <v>6.1265195479535732</v>
      </c>
      <c r="R25">
        <v>7.7215129151291517</v>
      </c>
      <c r="S25">
        <v>8.0995482695810566</v>
      </c>
      <c r="T25">
        <v>0</v>
      </c>
      <c r="U25">
        <v>64.243418423973353</v>
      </c>
      <c r="V25">
        <v>4.3679347826086961</v>
      </c>
      <c r="W25">
        <v>13.778020694412508</v>
      </c>
      <c r="X25">
        <v>15.088745242596094</v>
      </c>
      <c r="Y25">
        <v>0</v>
      </c>
      <c r="Z25">
        <v>0</v>
      </c>
      <c r="AA25">
        <v>2.6657291544574404</v>
      </c>
      <c r="AB25">
        <v>4.0081999999999995</v>
      </c>
      <c r="AC25">
        <v>0</v>
      </c>
      <c r="AD25">
        <v>2.79657</v>
      </c>
      <c r="AE25">
        <v>10.110796800000001</v>
      </c>
      <c r="AF25">
        <v>2.7224999999999993</v>
      </c>
      <c r="AG25">
        <v>6.0945206399999998</v>
      </c>
      <c r="AH25">
        <v>20.337800000000009</v>
      </c>
      <c r="AI25">
        <v>0.97650000000000015</v>
      </c>
      <c r="AJ25">
        <v>0</v>
      </c>
      <c r="AK25">
        <v>8.0585100000000001</v>
      </c>
      <c r="AL25">
        <v>0</v>
      </c>
      <c r="AM25">
        <v>4.8491039999999996</v>
      </c>
      <c r="AN25">
        <v>0.61216000000000004</v>
      </c>
      <c r="AO25">
        <v>1.3980876000000004</v>
      </c>
      <c r="AP25">
        <v>2.0437381620824064</v>
      </c>
      <c r="AQ25">
        <v>9.5490199999999987</v>
      </c>
      <c r="AR25">
        <v>15.241500000000004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761.60429461311958</v>
      </c>
      <c r="DN25">
        <v>25.014664100426142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4.6787639945570012</v>
      </c>
      <c r="L26">
        <v>489.99226025992192</v>
      </c>
      <c r="M26">
        <v>28.22903334456046</v>
      </c>
      <c r="N26">
        <v>17.980819672131148</v>
      </c>
      <c r="O26">
        <v>0</v>
      </c>
      <c r="P26">
        <v>31.75239520958084</v>
      </c>
      <c r="Q26">
        <v>6.1265195479535732</v>
      </c>
      <c r="R26">
        <v>7.7215129151291517</v>
      </c>
      <c r="S26">
        <v>8.0995482695810566</v>
      </c>
      <c r="T26">
        <v>0</v>
      </c>
      <c r="U26">
        <v>64.243418423973353</v>
      </c>
      <c r="V26">
        <v>4.3679347826086961</v>
      </c>
      <c r="W26">
        <v>13.778020694412508</v>
      </c>
      <c r="X26">
        <v>15.088745242596094</v>
      </c>
      <c r="Y26">
        <v>0</v>
      </c>
      <c r="Z26">
        <v>0</v>
      </c>
      <c r="AA26">
        <v>2.6657291544574404</v>
      </c>
      <c r="AB26">
        <v>8.0573000000000015</v>
      </c>
      <c r="AC26">
        <v>0</v>
      </c>
      <c r="AD26">
        <v>5.59314</v>
      </c>
      <c r="AE26">
        <v>10.110796800000001</v>
      </c>
      <c r="AF26">
        <v>5.4449999999999985</v>
      </c>
      <c r="AG26">
        <v>6.0945206399999998</v>
      </c>
      <c r="AH26">
        <v>26.148600000000005</v>
      </c>
      <c r="AI26">
        <v>1.9529999999999998</v>
      </c>
      <c r="AJ26">
        <v>0</v>
      </c>
      <c r="AK26">
        <v>8.0585100000000001</v>
      </c>
      <c r="AL26">
        <v>0</v>
      </c>
      <c r="AM26">
        <v>4.8491039999999996</v>
      </c>
      <c r="AN26">
        <v>0.61216000000000004</v>
      </c>
      <c r="AO26">
        <v>1.3980876000000004</v>
      </c>
      <c r="AP26">
        <v>2.0437381620824064</v>
      </c>
      <c r="AQ26">
        <v>14.323529999999996</v>
      </c>
      <c r="AR26">
        <v>4.7418000000000013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771.89653207118067</v>
      </c>
      <c r="DN26">
        <v>25.352706642365096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4.6787639945570012</v>
      </c>
      <c r="L27">
        <v>405.99114627105041</v>
      </c>
      <c r="M27">
        <v>28.22903334456046</v>
      </c>
      <c r="N27">
        <v>17.980819672131148</v>
      </c>
      <c r="O27">
        <v>0</v>
      </c>
      <c r="P27">
        <v>31.75239520958084</v>
      </c>
      <c r="Q27">
        <v>2.9955652173913045</v>
      </c>
      <c r="R27">
        <v>7.7215129151291517</v>
      </c>
      <c r="S27">
        <v>3.999179266259032</v>
      </c>
      <c r="T27">
        <v>0</v>
      </c>
      <c r="U27">
        <v>64.243418423973353</v>
      </c>
      <c r="V27">
        <v>4.3679347826086961</v>
      </c>
      <c r="W27">
        <v>13.778020694412508</v>
      </c>
      <c r="X27">
        <v>15.088745242596094</v>
      </c>
      <c r="Y27">
        <v>0</v>
      </c>
      <c r="Z27">
        <v>1.0125</v>
      </c>
      <c r="AA27">
        <v>8.6030349984762875</v>
      </c>
      <c r="AB27">
        <v>8.0573000000000015</v>
      </c>
      <c r="AC27">
        <v>2.9693200000000002</v>
      </c>
      <c r="AD27">
        <v>8.3897099999999991</v>
      </c>
      <c r="AE27">
        <v>15.166195200000002</v>
      </c>
      <c r="AF27">
        <v>8.1674999999999986</v>
      </c>
      <c r="AG27">
        <v>6.0945206399999998</v>
      </c>
      <c r="AH27">
        <v>34.864800000000002</v>
      </c>
      <c r="AI27">
        <v>10.033732799999999</v>
      </c>
      <c r="AJ27">
        <v>0</v>
      </c>
      <c r="AK27">
        <v>8.0585100000000001</v>
      </c>
      <c r="AL27">
        <v>0</v>
      </c>
      <c r="AM27">
        <v>4.8491039999999996</v>
      </c>
      <c r="AN27">
        <v>0.61216000000000004</v>
      </c>
      <c r="AO27">
        <v>1.3980876000000004</v>
      </c>
      <c r="AP27">
        <v>2.0437381620824064</v>
      </c>
      <c r="AQ27">
        <v>19.098039999999994</v>
      </c>
      <c r="AR27">
        <v>4.7418000000000013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724.29252110731431</v>
      </c>
      <c r="DN27">
        <v>23.789317327494416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4.6787794730307644</v>
      </c>
      <c r="L28">
        <v>317.99470741270409</v>
      </c>
      <c r="M28">
        <v>28.22903334456046</v>
      </c>
      <c r="N28">
        <v>17.980819672131148</v>
      </c>
      <c r="O28">
        <v>0</v>
      </c>
      <c r="P28">
        <v>31.75239520958084</v>
      </c>
      <c r="Q28">
        <v>2.9955652173913045</v>
      </c>
      <c r="R28">
        <v>7.7329102843601909</v>
      </c>
      <c r="S28">
        <v>3.999179266259032</v>
      </c>
      <c r="T28">
        <v>0</v>
      </c>
      <c r="U28">
        <v>64.243418423973353</v>
      </c>
      <c r="V28">
        <v>4.3679347826086961</v>
      </c>
      <c r="W28">
        <v>13.778020694412508</v>
      </c>
      <c r="X28">
        <v>15.088745242596094</v>
      </c>
      <c r="Y28">
        <v>0</v>
      </c>
      <c r="Z28">
        <v>6.0021000000000004</v>
      </c>
      <c r="AA28">
        <v>12.91666944841651</v>
      </c>
      <c r="AB28">
        <v>12.122759999999998</v>
      </c>
      <c r="AC28">
        <v>8.9169460386367216</v>
      </c>
      <c r="AD28">
        <v>11.2122192</v>
      </c>
      <c r="AE28">
        <v>15.166195200000002</v>
      </c>
      <c r="AF28">
        <v>9.0749999999999993</v>
      </c>
      <c r="AG28">
        <v>6.0945206399999998</v>
      </c>
      <c r="AH28">
        <v>43.058028000000007</v>
      </c>
      <c r="AI28">
        <v>10.033732799999999</v>
      </c>
      <c r="AJ28">
        <v>0</v>
      </c>
      <c r="AK28">
        <v>8.0585100000000001</v>
      </c>
      <c r="AL28">
        <v>0</v>
      </c>
      <c r="AM28">
        <v>4.8491039999999996</v>
      </c>
      <c r="AN28">
        <v>0.61216000000000004</v>
      </c>
      <c r="AO28">
        <v>1.3980876000000004</v>
      </c>
      <c r="AP28">
        <v>2.0437381620824064</v>
      </c>
      <c r="AQ28">
        <v>19.098039999999994</v>
      </c>
      <c r="AR28">
        <v>4.7418000000000013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669.35146009107063</v>
      </c>
      <c r="DN28">
        <v>21.98491002167377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4.699436336046352</v>
      </c>
      <c r="L29">
        <v>317.99470741270409</v>
      </c>
      <c r="M29">
        <v>28.22903334456046</v>
      </c>
      <c r="N29">
        <v>17.980819672131148</v>
      </c>
      <c r="O29">
        <v>0</v>
      </c>
      <c r="P29">
        <v>31.75239520958084</v>
      </c>
      <c r="Q29">
        <v>2.9955652173913045</v>
      </c>
      <c r="R29">
        <v>7.7329102843601909</v>
      </c>
      <c r="S29">
        <v>3.999179266259032</v>
      </c>
      <c r="T29">
        <v>0</v>
      </c>
      <c r="U29">
        <v>64.243418423973353</v>
      </c>
      <c r="V29">
        <v>4.369972303206997</v>
      </c>
      <c r="W29">
        <v>13.780277253218884</v>
      </c>
      <c r="X29">
        <v>15.088745242596094</v>
      </c>
      <c r="Y29">
        <v>0</v>
      </c>
      <c r="Z29">
        <v>6.0021000000000004</v>
      </c>
      <c r="AA29">
        <v>12.91666944841651</v>
      </c>
      <c r="AB29">
        <v>12.122759999999998</v>
      </c>
      <c r="AC29">
        <v>8.9169460386367216</v>
      </c>
      <c r="AD29">
        <v>11.2122192</v>
      </c>
      <c r="AE29">
        <v>15.166195200000002</v>
      </c>
      <c r="AF29">
        <v>9.0749999999999993</v>
      </c>
      <c r="AG29">
        <v>6.0945206399999998</v>
      </c>
      <c r="AH29">
        <v>43.058028000000007</v>
      </c>
      <c r="AI29">
        <v>10.033732799999999</v>
      </c>
      <c r="AJ29">
        <v>0</v>
      </c>
      <c r="AK29">
        <v>8.0585100000000001</v>
      </c>
      <c r="AL29">
        <v>0</v>
      </c>
      <c r="AM29">
        <v>4.8491039999999996</v>
      </c>
      <c r="AN29">
        <v>0.61216000000000004</v>
      </c>
      <c r="AO29">
        <v>1.3980876000000004</v>
      </c>
      <c r="AP29">
        <v>2.0437381620824064</v>
      </c>
      <c r="AQ29">
        <v>19.098039999999994</v>
      </c>
      <c r="AR29">
        <v>4.7418000000000013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669.3756173295094</v>
      </c>
      <c r="DN29">
        <v>21.985703725655164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317.99470741270409</v>
      </c>
      <c r="M30">
        <v>28.22903334456046</v>
      </c>
      <c r="N30">
        <v>17.980819672131148</v>
      </c>
      <c r="O30">
        <v>0</v>
      </c>
      <c r="P30">
        <v>31.75239520958084</v>
      </c>
      <c r="Q30">
        <v>2.9955652173913045</v>
      </c>
      <c r="R30">
        <v>3.0031446460980034</v>
      </c>
      <c r="S30">
        <v>3.999179266259032</v>
      </c>
      <c r="T30">
        <v>0</v>
      </c>
      <c r="U30">
        <v>64.243418423973353</v>
      </c>
      <c r="V30">
        <v>0</v>
      </c>
      <c r="W30">
        <v>3.9964357656362326</v>
      </c>
      <c r="X30">
        <v>9.9985917525773207</v>
      </c>
      <c r="Y30">
        <v>0</v>
      </c>
      <c r="Z30">
        <v>6.0021000000000004</v>
      </c>
      <c r="AA30">
        <v>12.91666944841651</v>
      </c>
      <c r="AB30">
        <v>12.122759999999998</v>
      </c>
      <c r="AC30">
        <v>8.9169460386367216</v>
      </c>
      <c r="AD30">
        <v>11.2122192</v>
      </c>
      <c r="AE30">
        <v>15.166195200000002</v>
      </c>
      <c r="AF30">
        <v>9.0749999999999993</v>
      </c>
      <c r="AG30">
        <v>6.0945206399999998</v>
      </c>
      <c r="AH30">
        <v>43.058028000000007</v>
      </c>
      <c r="AI30">
        <v>10.033732799999999</v>
      </c>
      <c r="AJ30">
        <v>0</v>
      </c>
      <c r="AK30">
        <v>8.0585100000000001</v>
      </c>
      <c r="AL30">
        <v>0</v>
      </c>
      <c r="AM30">
        <v>4.8491039999999996</v>
      </c>
      <c r="AN30">
        <v>0.61216000000000004</v>
      </c>
      <c r="AO30">
        <v>1.3980876000000004</v>
      </c>
      <c r="AP30">
        <v>2.0437381620824064</v>
      </c>
      <c r="AQ30">
        <v>19.098039999999994</v>
      </c>
      <c r="AR30">
        <v>4.7418000000000013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641.61425521283832</v>
      </c>
      <c r="DN30">
        <v>21.073896587209241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317.99470741270409</v>
      </c>
      <c r="M31">
        <v>28.22903334456046</v>
      </c>
      <c r="N31">
        <v>17.980819672131148</v>
      </c>
      <c r="O31">
        <v>0</v>
      </c>
      <c r="P31">
        <v>31.75239520958084</v>
      </c>
      <c r="Q31">
        <v>2.9955652173913045</v>
      </c>
      <c r="R31">
        <v>3.0031446460980034</v>
      </c>
      <c r="S31">
        <v>3.999179266259032</v>
      </c>
      <c r="T31">
        <v>0</v>
      </c>
      <c r="U31">
        <v>64.243418423973353</v>
      </c>
      <c r="V31">
        <v>0</v>
      </c>
      <c r="W31">
        <v>3.9964357656362326</v>
      </c>
      <c r="X31">
        <v>9.9985917525773207</v>
      </c>
      <c r="Y31">
        <v>0</v>
      </c>
      <c r="Z31">
        <v>6.0021000000000004</v>
      </c>
      <c r="AA31">
        <v>12.91666944841651</v>
      </c>
      <c r="AB31">
        <v>12.122759999999998</v>
      </c>
      <c r="AC31">
        <v>8.9169460386367216</v>
      </c>
      <c r="AD31">
        <v>11.2122192</v>
      </c>
      <c r="AE31">
        <v>15.166195200000002</v>
      </c>
      <c r="AF31">
        <v>9.0749999999999993</v>
      </c>
      <c r="AG31">
        <v>6.0945206399999998</v>
      </c>
      <c r="AH31">
        <v>43.058028000000007</v>
      </c>
      <c r="AI31">
        <v>10.033732799999999</v>
      </c>
      <c r="AJ31">
        <v>0</v>
      </c>
      <c r="AK31">
        <v>8.0585100000000001</v>
      </c>
      <c r="AL31">
        <v>0</v>
      </c>
      <c r="AM31">
        <v>4.8491039999999996</v>
      </c>
      <c r="AN31">
        <v>0.61216000000000004</v>
      </c>
      <c r="AO31">
        <v>1.3980876000000004</v>
      </c>
      <c r="AP31">
        <v>2.0437381620824064</v>
      </c>
      <c r="AQ31">
        <v>19.098039999999994</v>
      </c>
      <c r="AR31">
        <v>4.7418000000000013</v>
      </c>
      <c r="AS31">
        <v>3.6317599999999994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642.13370406230308</v>
      </c>
      <c r="DN31">
        <v>21.090957737744475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317.99470741270409</v>
      </c>
      <c r="M32">
        <v>28.22903334456046</v>
      </c>
      <c r="N32">
        <v>17.980819672131148</v>
      </c>
      <c r="O32">
        <v>0</v>
      </c>
      <c r="P32">
        <v>31.75239520958084</v>
      </c>
      <c r="Q32">
        <v>2.9955652173913045</v>
      </c>
      <c r="R32">
        <v>3.0031446460980034</v>
      </c>
      <c r="S32">
        <v>3.999179266259032</v>
      </c>
      <c r="T32">
        <v>0</v>
      </c>
      <c r="U32">
        <v>64.243418423973353</v>
      </c>
      <c r="V32">
        <v>0</v>
      </c>
      <c r="W32">
        <v>3.9972481481481474</v>
      </c>
      <c r="X32">
        <v>9.9985917525773207</v>
      </c>
      <c r="Y32">
        <v>0</v>
      </c>
      <c r="Z32">
        <v>2.0007000000000001</v>
      </c>
      <c r="AA32">
        <v>6.3008143650812247</v>
      </c>
      <c r="AB32">
        <v>12.122759999999998</v>
      </c>
      <c r="AC32">
        <v>2.9693200000000002</v>
      </c>
      <c r="AD32">
        <v>8.3897099999999991</v>
      </c>
      <c r="AE32">
        <v>10.110796800000001</v>
      </c>
      <c r="AF32">
        <v>6.049999999999998</v>
      </c>
      <c r="AG32">
        <v>6.0945206399999998</v>
      </c>
      <c r="AH32">
        <v>34.864800000000002</v>
      </c>
      <c r="AI32">
        <v>10.033732799999999</v>
      </c>
      <c r="AJ32">
        <v>0</v>
      </c>
      <c r="AK32">
        <v>8.0585100000000001</v>
      </c>
      <c r="AL32">
        <v>0</v>
      </c>
      <c r="AM32">
        <v>4.8491039999999996</v>
      </c>
      <c r="AN32">
        <v>0.61216000000000004</v>
      </c>
      <c r="AO32">
        <v>1.3980876000000004</v>
      </c>
      <c r="AP32">
        <v>2.0437381620824064</v>
      </c>
      <c r="AQ32">
        <v>19.098039999999994</v>
      </c>
      <c r="AR32">
        <v>15.241500000000004</v>
      </c>
      <c r="AS32">
        <v>3.6317599999999994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617.77345433397636</v>
      </c>
      <c r="DN32">
        <v>20.290703126610829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317.99470741270409</v>
      </c>
      <c r="M33">
        <v>28.22903334456046</v>
      </c>
      <c r="N33">
        <v>17.980819672131148</v>
      </c>
      <c r="O33">
        <v>0</v>
      </c>
      <c r="P33">
        <v>31.75239520958084</v>
      </c>
      <c r="Q33">
        <v>2.9955652173913045</v>
      </c>
      <c r="R33">
        <v>3.0031446460980034</v>
      </c>
      <c r="S33">
        <v>3.999179266259032</v>
      </c>
      <c r="T33">
        <v>0</v>
      </c>
      <c r="U33">
        <v>64.243418423973353</v>
      </c>
      <c r="V33">
        <v>0</v>
      </c>
      <c r="W33">
        <v>3.9972481481481474</v>
      </c>
      <c r="X33">
        <v>9.9985917525773207</v>
      </c>
      <c r="Y33">
        <v>0</v>
      </c>
      <c r="Z33">
        <v>2.0007000000000001</v>
      </c>
      <c r="AA33">
        <v>2.6657291544574404</v>
      </c>
      <c r="AB33">
        <v>8.0573000000000015</v>
      </c>
      <c r="AC33">
        <v>0</v>
      </c>
      <c r="AD33">
        <v>5.59314</v>
      </c>
      <c r="AE33">
        <v>5.0553983999999996</v>
      </c>
      <c r="AF33">
        <v>2.7224999999999993</v>
      </c>
      <c r="AG33">
        <v>6.0945206399999998</v>
      </c>
      <c r="AH33">
        <v>26.148600000000005</v>
      </c>
      <c r="AI33">
        <v>1.1718</v>
      </c>
      <c r="AJ33">
        <v>0</v>
      </c>
      <c r="AK33">
        <v>8.0585100000000001</v>
      </c>
      <c r="AL33">
        <v>0</v>
      </c>
      <c r="AM33">
        <v>4.8491039999999996</v>
      </c>
      <c r="AN33">
        <v>0.61216000000000004</v>
      </c>
      <c r="AO33">
        <v>1.3980876000000004</v>
      </c>
      <c r="AP33">
        <v>2.0437381620824064</v>
      </c>
      <c r="AQ33">
        <v>19.098039999999994</v>
      </c>
      <c r="AR33">
        <v>15.241500000000004</v>
      </c>
      <c r="AS33">
        <v>3.6317599999999994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579.59986383623902</v>
      </c>
      <c r="DN33">
        <v>19.036827213724472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317.99470741270409</v>
      </c>
      <c r="M34">
        <v>28.22903334456046</v>
      </c>
      <c r="N34">
        <v>17.980819672131148</v>
      </c>
      <c r="O34">
        <v>0</v>
      </c>
      <c r="P34">
        <v>31.75239520958084</v>
      </c>
      <c r="Q34">
        <v>2.9955652173913045</v>
      </c>
      <c r="R34">
        <v>3.0031446460980034</v>
      </c>
      <c r="S34">
        <v>3.999179266259032</v>
      </c>
      <c r="T34">
        <v>0</v>
      </c>
      <c r="U34">
        <v>64.243418423973353</v>
      </c>
      <c r="V34">
        <v>0</v>
      </c>
      <c r="W34">
        <v>3.9972481481481474</v>
      </c>
      <c r="X34">
        <v>9.9985917525773207</v>
      </c>
      <c r="Y34">
        <v>0</v>
      </c>
      <c r="Z34">
        <v>2.0007000000000001</v>
      </c>
      <c r="AA34">
        <v>0</v>
      </c>
      <c r="AB34">
        <v>4.0081999999999995</v>
      </c>
      <c r="AC34">
        <v>0</v>
      </c>
      <c r="AD34">
        <v>3.0802800000000001</v>
      </c>
      <c r="AE34">
        <v>5.0553983999999996</v>
      </c>
      <c r="AF34">
        <v>2.7224999999999993</v>
      </c>
      <c r="AG34">
        <v>6.0945206399999998</v>
      </c>
      <c r="AH34">
        <v>20.337800000000009</v>
      </c>
      <c r="AI34">
        <v>0</v>
      </c>
      <c r="AJ34">
        <v>0</v>
      </c>
      <c r="AK34">
        <v>8.0585100000000001</v>
      </c>
      <c r="AL34">
        <v>0</v>
      </c>
      <c r="AM34">
        <v>4.8491039999999996</v>
      </c>
      <c r="AN34">
        <v>0.61216000000000004</v>
      </c>
      <c r="AO34">
        <v>1.3980876000000004</v>
      </c>
      <c r="AP34">
        <v>2.0437381620824064</v>
      </c>
      <c r="AQ34">
        <v>19.098039999999994</v>
      </c>
      <c r="AR34">
        <v>4.7418000000000013</v>
      </c>
      <c r="AS34">
        <v>3.6317599999999994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553.73931289279756</v>
      </c>
      <c r="DN34">
        <v>18.187389002708507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2.3858558914721106</v>
      </c>
      <c r="L35">
        <v>317.99470741270409</v>
      </c>
      <c r="M35">
        <v>28.22903334456046</v>
      </c>
      <c r="N35">
        <v>17.980819672131148</v>
      </c>
      <c r="O35">
        <v>0</v>
      </c>
      <c r="P35">
        <v>31.75239520958084</v>
      </c>
      <c r="Q35">
        <v>2.9955652173913045</v>
      </c>
      <c r="R35">
        <v>3.0031446460980034</v>
      </c>
      <c r="S35">
        <v>3.999179266259032</v>
      </c>
      <c r="T35">
        <v>0</v>
      </c>
      <c r="U35">
        <v>64.243418423973353</v>
      </c>
      <c r="V35">
        <v>0</v>
      </c>
      <c r="W35">
        <v>3.9964357656362326</v>
      </c>
      <c r="X35">
        <v>9.9985917525773207</v>
      </c>
      <c r="Y35">
        <v>0</v>
      </c>
      <c r="Z35">
        <v>2.0007000000000001</v>
      </c>
      <c r="AA35">
        <v>0</v>
      </c>
      <c r="AB35">
        <v>4.0081999999999995</v>
      </c>
      <c r="AC35">
        <v>0</v>
      </c>
      <c r="AD35">
        <v>0</v>
      </c>
      <c r="AE35">
        <v>5.0553983999999996</v>
      </c>
      <c r="AF35">
        <v>2.7224999999999993</v>
      </c>
      <c r="AG35">
        <v>6.0945206399999998</v>
      </c>
      <c r="AH35">
        <v>13.074300000000003</v>
      </c>
      <c r="AI35">
        <v>0</v>
      </c>
      <c r="AJ35">
        <v>0</v>
      </c>
      <c r="AK35">
        <v>8.0585100000000001</v>
      </c>
      <c r="AL35">
        <v>0</v>
      </c>
      <c r="AM35">
        <v>4.8491039999999996</v>
      </c>
      <c r="AN35">
        <v>0.61216000000000004</v>
      </c>
      <c r="AO35">
        <v>1.3980876000000004</v>
      </c>
      <c r="AP35">
        <v>1.5721062785249278</v>
      </c>
      <c r="AQ35">
        <v>19.098039999999994</v>
      </c>
      <c r="AR35">
        <v>4.7418000000000013</v>
      </c>
      <c r="AS35">
        <v>3.6317599999999994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545.57705779715752</v>
      </c>
      <c r="DN35">
        <v>17.919275723751348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317.99470741270409</v>
      </c>
      <c r="M36">
        <v>28.22903334456046</v>
      </c>
      <c r="N36">
        <v>17.980819672131148</v>
      </c>
      <c r="O36">
        <v>0</v>
      </c>
      <c r="P36">
        <v>31.75239520958084</v>
      </c>
      <c r="Q36">
        <v>2.9955652173913045</v>
      </c>
      <c r="R36">
        <v>3.0031446460980034</v>
      </c>
      <c r="S36">
        <v>3.999179266259032</v>
      </c>
      <c r="T36">
        <v>0</v>
      </c>
      <c r="U36">
        <v>64.243418423973353</v>
      </c>
      <c r="V36">
        <v>0</v>
      </c>
      <c r="W36">
        <v>3.9972481481481474</v>
      </c>
      <c r="X36">
        <v>9.9985917525773207</v>
      </c>
      <c r="Y36">
        <v>0</v>
      </c>
      <c r="Z36">
        <v>2.0007000000000001</v>
      </c>
      <c r="AA36">
        <v>0</v>
      </c>
      <c r="AB36">
        <v>4.0081999999999995</v>
      </c>
      <c r="AC36">
        <v>0</v>
      </c>
      <c r="AD36">
        <v>0</v>
      </c>
      <c r="AE36">
        <v>5.0553983999999996</v>
      </c>
      <c r="AF36">
        <v>2.7224999999999993</v>
      </c>
      <c r="AG36">
        <v>6.0945206399999998</v>
      </c>
      <c r="AH36">
        <v>6.1013400000000004</v>
      </c>
      <c r="AI36">
        <v>0</v>
      </c>
      <c r="AJ36">
        <v>0</v>
      </c>
      <c r="AK36">
        <v>8.0585100000000001</v>
      </c>
      <c r="AL36">
        <v>0</v>
      </c>
      <c r="AM36">
        <v>3.2392799999999995</v>
      </c>
      <c r="AN36">
        <v>0.61216000000000004</v>
      </c>
      <c r="AO36">
        <v>1.3980876000000004</v>
      </c>
      <c r="AP36">
        <v>1.5721062785249278</v>
      </c>
      <c r="AQ36">
        <v>14.323529999999996</v>
      </c>
      <c r="AR36">
        <v>4.7418000000000013</v>
      </c>
      <c r="AS36">
        <v>3.6317599999999994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530.33532671315197</v>
      </c>
      <c r="DN36">
        <v>17.418669298796775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317.99470741270409</v>
      </c>
      <c r="M37">
        <v>28.22903334456046</v>
      </c>
      <c r="N37">
        <v>17.980819672131148</v>
      </c>
      <c r="O37">
        <v>0</v>
      </c>
      <c r="P37">
        <v>31.75239520958084</v>
      </c>
      <c r="Q37">
        <v>2.9955652173913045</v>
      </c>
      <c r="R37">
        <v>3.0031446460980034</v>
      </c>
      <c r="S37">
        <v>3.999179266259032</v>
      </c>
      <c r="T37">
        <v>0</v>
      </c>
      <c r="U37">
        <v>64.243418423973353</v>
      </c>
      <c r="V37">
        <v>0</v>
      </c>
      <c r="W37">
        <v>3.9972481481481474</v>
      </c>
      <c r="X37">
        <v>9.9985917525773207</v>
      </c>
      <c r="Y37">
        <v>0</v>
      </c>
      <c r="Z37">
        <v>2.0007000000000001</v>
      </c>
      <c r="AA37">
        <v>0</v>
      </c>
      <c r="AB37">
        <v>4.0081999999999995</v>
      </c>
      <c r="AC37">
        <v>0</v>
      </c>
      <c r="AD37">
        <v>0</v>
      </c>
      <c r="AE37">
        <v>5.0553983999999996</v>
      </c>
      <c r="AF37">
        <v>2.7224999999999993</v>
      </c>
      <c r="AG37">
        <v>6.0945206399999998</v>
      </c>
      <c r="AH37">
        <v>6.1013400000000004</v>
      </c>
      <c r="AI37">
        <v>0</v>
      </c>
      <c r="AJ37">
        <v>0</v>
      </c>
      <c r="AK37">
        <v>8.0585100000000001</v>
      </c>
      <c r="AL37">
        <v>0</v>
      </c>
      <c r="AM37">
        <v>1.6196399999999997</v>
      </c>
      <c r="AN37">
        <v>0.61216000000000004</v>
      </c>
      <c r="AO37">
        <v>1.3980876000000004</v>
      </c>
      <c r="AP37">
        <v>1.5721062785249278</v>
      </c>
      <c r="AQ37">
        <v>14.323529999999996</v>
      </c>
      <c r="AR37">
        <v>4.7418000000000013</v>
      </c>
      <c r="AS37">
        <v>3.6317599999999994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528.76719125778811</v>
      </c>
      <c r="DN37">
        <v>17.367164754160623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4.6788543926661577</v>
      </c>
      <c r="L38">
        <v>317.99470741270409</v>
      </c>
      <c r="M38">
        <v>28.22903334456046</v>
      </c>
      <c r="N38">
        <v>17.980819672131148</v>
      </c>
      <c r="O38">
        <v>0</v>
      </c>
      <c r="P38">
        <v>31.75239520958084</v>
      </c>
      <c r="Q38">
        <v>2.9955652173913045</v>
      </c>
      <c r="R38">
        <v>7.7329102843601909</v>
      </c>
      <c r="S38">
        <v>3.999179266259032</v>
      </c>
      <c r="T38">
        <v>0</v>
      </c>
      <c r="U38">
        <v>64.243418423973353</v>
      </c>
      <c r="V38">
        <v>4.369972303206997</v>
      </c>
      <c r="W38">
        <v>13.778020694412508</v>
      </c>
      <c r="X38">
        <v>15.088745242596094</v>
      </c>
      <c r="Y38">
        <v>0</v>
      </c>
      <c r="Z38">
        <v>2.0007000000000001</v>
      </c>
      <c r="AA38">
        <v>0</v>
      </c>
      <c r="AB38">
        <v>4.0081999999999995</v>
      </c>
      <c r="AC38">
        <v>0</v>
      </c>
      <c r="AD38">
        <v>0</v>
      </c>
      <c r="AE38">
        <v>5.0553983999999996</v>
      </c>
      <c r="AF38">
        <v>2.7224999999999993</v>
      </c>
      <c r="AG38">
        <v>6.0945206399999998</v>
      </c>
      <c r="AH38">
        <v>6.1013400000000004</v>
      </c>
      <c r="AI38">
        <v>0</v>
      </c>
      <c r="AJ38">
        <v>0</v>
      </c>
      <c r="AK38">
        <v>8.0585100000000001</v>
      </c>
      <c r="AL38">
        <v>0</v>
      </c>
      <c r="AM38">
        <v>1.4314999999999998</v>
      </c>
      <c r="AN38">
        <v>0.61216000000000004</v>
      </c>
      <c r="AO38">
        <v>1.3980876000000004</v>
      </c>
      <c r="AP38">
        <v>1.5721062785249278</v>
      </c>
      <c r="AQ38">
        <v>9.5490199999999987</v>
      </c>
      <c r="AR38">
        <v>4.7418000000000013</v>
      </c>
      <c r="AS38">
        <v>3.6317599999999994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551.70081674575965</v>
      </c>
      <c r="DN38">
        <v>18.120407636607588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4.6788108930716863</v>
      </c>
      <c r="L39">
        <v>317.99470741270409</v>
      </c>
      <c r="M39">
        <v>28.22903334456046</v>
      </c>
      <c r="N39">
        <v>17.980819672131148</v>
      </c>
      <c r="O39">
        <v>0</v>
      </c>
      <c r="P39">
        <v>31.75239520958084</v>
      </c>
      <c r="Q39">
        <v>2.9955652173913045</v>
      </c>
      <c r="R39">
        <v>7.7329102843601909</v>
      </c>
      <c r="S39">
        <v>3.999179266259032</v>
      </c>
      <c r="T39">
        <v>0</v>
      </c>
      <c r="U39">
        <v>64.243418423973353</v>
      </c>
      <c r="V39">
        <v>4.369972303206997</v>
      </c>
      <c r="W39">
        <v>13.778020694412508</v>
      </c>
      <c r="X39">
        <v>15.088745242596094</v>
      </c>
      <c r="Y39">
        <v>0</v>
      </c>
      <c r="Z39">
        <v>0</v>
      </c>
      <c r="AA39">
        <v>0</v>
      </c>
      <c r="AB39">
        <v>4.0081999999999995</v>
      </c>
      <c r="AC39">
        <v>0</v>
      </c>
      <c r="AD39">
        <v>0</v>
      </c>
      <c r="AE39">
        <v>5.0553983999999996</v>
      </c>
      <c r="AF39">
        <v>2.7224999999999993</v>
      </c>
      <c r="AG39">
        <v>6.0945206399999998</v>
      </c>
      <c r="AH39">
        <v>6.1013400000000004</v>
      </c>
      <c r="AI39">
        <v>0</v>
      </c>
      <c r="AJ39">
        <v>0</v>
      </c>
      <c r="AK39">
        <v>8.0585100000000001</v>
      </c>
      <c r="AL39">
        <v>0</v>
      </c>
      <c r="AM39">
        <v>0</v>
      </c>
      <c r="AN39">
        <v>0.61216000000000004</v>
      </c>
      <c r="AO39">
        <v>1.0372907999999998</v>
      </c>
      <c r="AP39">
        <v>1.5721062785249278</v>
      </c>
      <c r="AQ39">
        <v>9.5490199999999987</v>
      </c>
      <c r="AR39">
        <v>6.0966000000000022</v>
      </c>
      <c r="AS39">
        <v>9.7859422772821887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555.29859165781443</v>
      </c>
      <c r="DN39">
        <v>18.238574702240385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317.99470741270409</v>
      </c>
      <c r="M40">
        <v>28.22903334456046</v>
      </c>
      <c r="N40">
        <v>17.980819672131148</v>
      </c>
      <c r="O40">
        <v>0</v>
      </c>
      <c r="P40">
        <v>31.75239520958084</v>
      </c>
      <c r="Q40">
        <v>2.9955652173913045</v>
      </c>
      <c r="R40">
        <v>3.0031446460980034</v>
      </c>
      <c r="S40">
        <v>3.999179266259032</v>
      </c>
      <c r="T40">
        <v>0</v>
      </c>
      <c r="U40">
        <v>64.243418423973353</v>
      </c>
      <c r="V40">
        <v>0</v>
      </c>
      <c r="W40">
        <v>12.755513911243963</v>
      </c>
      <c r="X40">
        <v>9.9985917525773207</v>
      </c>
      <c r="Y40">
        <v>0</v>
      </c>
      <c r="Z40">
        <v>0</v>
      </c>
      <c r="AA40">
        <v>0</v>
      </c>
      <c r="AB40">
        <v>4.0081999999999995</v>
      </c>
      <c r="AC40">
        <v>0</v>
      </c>
      <c r="AD40">
        <v>0</v>
      </c>
      <c r="AE40">
        <v>5.0553983999999996</v>
      </c>
      <c r="AF40">
        <v>2.7224999999999993</v>
      </c>
      <c r="AG40">
        <v>6.0945206399999998</v>
      </c>
      <c r="AH40">
        <v>6.1013400000000004</v>
      </c>
      <c r="AI40">
        <v>0</v>
      </c>
      <c r="AJ40">
        <v>0</v>
      </c>
      <c r="AK40">
        <v>8.0585100000000001</v>
      </c>
      <c r="AL40">
        <v>0</v>
      </c>
      <c r="AM40">
        <v>0</v>
      </c>
      <c r="AN40">
        <v>0.61216000000000004</v>
      </c>
      <c r="AO40">
        <v>1.0372907999999998</v>
      </c>
      <c r="AP40">
        <v>1.5721062785249278</v>
      </c>
      <c r="AQ40">
        <v>5.1804399999999999</v>
      </c>
      <c r="AR40">
        <v>15.241500000000004</v>
      </c>
      <c r="AS40">
        <v>9.7859422772821887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540.66435657443935</v>
      </c>
      <c r="DN40">
        <v>17.757920677887324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317.99470741270409</v>
      </c>
      <c r="M41">
        <v>28.22903334456046</v>
      </c>
      <c r="N41">
        <v>17.980819672131148</v>
      </c>
      <c r="O41">
        <v>0</v>
      </c>
      <c r="P41">
        <v>31.75239520958084</v>
      </c>
      <c r="Q41">
        <v>2.9955652173913045</v>
      </c>
      <c r="R41">
        <v>3.0031446460980034</v>
      </c>
      <c r="S41">
        <v>3.999179266259032</v>
      </c>
      <c r="T41">
        <v>0</v>
      </c>
      <c r="U41">
        <v>64.243418423973353</v>
      </c>
      <c r="V41">
        <v>0</v>
      </c>
      <c r="W41">
        <v>4.5853602091062413</v>
      </c>
      <c r="X41">
        <v>9.9985917525773207</v>
      </c>
      <c r="Y41">
        <v>0</v>
      </c>
      <c r="Z41">
        <v>0</v>
      </c>
      <c r="AA41">
        <v>0</v>
      </c>
      <c r="AB41">
        <v>4.0081999999999995</v>
      </c>
      <c r="AC41">
        <v>0</v>
      </c>
      <c r="AD41">
        <v>0</v>
      </c>
      <c r="AE41">
        <v>5.0553983999999996</v>
      </c>
      <c r="AF41">
        <v>2.7224999999999993</v>
      </c>
      <c r="AG41">
        <v>6.0945206399999998</v>
      </c>
      <c r="AH41">
        <v>6.1013400000000004</v>
      </c>
      <c r="AI41">
        <v>0</v>
      </c>
      <c r="AJ41">
        <v>0</v>
      </c>
      <c r="AK41">
        <v>8.0585100000000001</v>
      </c>
      <c r="AL41">
        <v>0</v>
      </c>
      <c r="AM41">
        <v>0</v>
      </c>
      <c r="AN41">
        <v>0.61216000000000004</v>
      </c>
      <c r="AO41">
        <v>1.0372907999999998</v>
      </c>
      <c r="AP41">
        <v>1.5721062785249278</v>
      </c>
      <c r="AQ41">
        <v>5.1804399999999999</v>
      </c>
      <c r="AR41">
        <v>15.241500000000004</v>
      </c>
      <c r="AS41">
        <v>9.7859422772821887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532.75401365926859</v>
      </c>
      <c r="DN41">
        <v>17.498109890920347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317.99470741270409</v>
      </c>
      <c r="M42">
        <v>28.22903334456046</v>
      </c>
      <c r="N42">
        <v>17.980819672131148</v>
      </c>
      <c r="O42">
        <v>0</v>
      </c>
      <c r="P42">
        <v>31.75239520958084</v>
      </c>
      <c r="Q42">
        <v>2.9955652173913045</v>
      </c>
      <c r="R42">
        <v>3.0031446460980034</v>
      </c>
      <c r="S42">
        <v>3.999179266259032</v>
      </c>
      <c r="T42">
        <v>0</v>
      </c>
      <c r="U42">
        <v>64.243418423973353</v>
      </c>
      <c r="V42">
        <v>0</v>
      </c>
      <c r="W42">
        <v>3.9964357656362326</v>
      </c>
      <c r="X42">
        <v>9.9985917525773207</v>
      </c>
      <c r="Y42">
        <v>0</v>
      </c>
      <c r="Z42">
        <v>0</v>
      </c>
      <c r="AA42">
        <v>0</v>
      </c>
      <c r="AB42">
        <v>4.0081999999999995</v>
      </c>
      <c r="AC42">
        <v>0</v>
      </c>
      <c r="AD42">
        <v>0</v>
      </c>
      <c r="AE42">
        <v>5.0553983999999996</v>
      </c>
      <c r="AF42">
        <v>2.7224999999999993</v>
      </c>
      <c r="AG42">
        <v>6.0945206399999998</v>
      </c>
      <c r="AH42">
        <v>6.1013400000000004</v>
      </c>
      <c r="AI42">
        <v>0</v>
      </c>
      <c r="AJ42">
        <v>0</v>
      </c>
      <c r="AK42">
        <v>8.0585100000000001</v>
      </c>
      <c r="AL42">
        <v>0</v>
      </c>
      <c r="AM42">
        <v>0</v>
      </c>
      <c r="AN42">
        <v>0.61216000000000004</v>
      </c>
      <c r="AO42">
        <v>1.0372907999999998</v>
      </c>
      <c r="AP42">
        <v>1.5721062785249278</v>
      </c>
      <c r="AQ42">
        <v>0</v>
      </c>
      <c r="AR42">
        <v>4.7418000000000013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517.00230533233105</v>
      </c>
      <c r="DN42">
        <v>16.980753774387928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317.99470741270409</v>
      </c>
      <c r="M43">
        <v>28.22903334456046</v>
      </c>
      <c r="N43">
        <v>17.980819672131148</v>
      </c>
      <c r="O43">
        <v>0</v>
      </c>
      <c r="P43">
        <v>31.75239520958084</v>
      </c>
      <c r="Q43">
        <v>2.9955652173913045</v>
      </c>
      <c r="R43">
        <v>3.0031446460980034</v>
      </c>
      <c r="S43">
        <v>3.999179266259032</v>
      </c>
      <c r="T43">
        <v>0</v>
      </c>
      <c r="U43">
        <v>64.243418423973353</v>
      </c>
      <c r="V43">
        <v>0</v>
      </c>
      <c r="W43">
        <v>3.9964357656362326</v>
      </c>
      <c r="X43">
        <v>9.9985917525773207</v>
      </c>
      <c r="Y43">
        <v>0</v>
      </c>
      <c r="Z43">
        <v>0</v>
      </c>
      <c r="AA43">
        <v>0</v>
      </c>
      <c r="AB43">
        <v>3.6810000000000005</v>
      </c>
      <c r="AC43">
        <v>0</v>
      </c>
      <c r="AD43">
        <v>0</v>
      </c>
      <c r="AE43">
        <v>5.0553983999999996</v>
      </c>
      <c r="AF43">
        <v>2.7224999999999993</v>
      </c>
      <c r="AG43">
        <v>6.0945206399999998</v>
      </c>
      <c r="AH43">
        <v>6.1013400000000004</v>
      </c>
      <c r="AI43">
        <v>0</v>
      </c>
      <c r="AJ43">
        <v>0</v>
      </c>
      <c r="AK43">
        <v>8.0585100000000001</v>
      </c>
      <c r="AL43">
        <v>0</v>
      </c>
      <c r="AM43">
        <v>0</v>
      </c>
      <c r="AN43">
        <v>0.61216000000000004</v>
      </c>
      <c r="AO43">
        <v>1.0372907999999998</v>
      </c>
      <c r="AP43">
        <v>1.5721062785249278</v>
      </c>
      <c r="AQ43">
        <v>0</v>
      </c>
      <c r="AR43">
        <v>4.7418000000000013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516.68551013278125</v>
      </c>
      <c r="DN43">
        <v>16.970348973937817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317.99470741270409</v>
      </c>
      <c r="M44">
        <v>28.22903334456046</v>
      </c>
      <c r="N44">
        <v>17.980819672131148</v>
      </c>
      <c r="O44">
        <v>0</v>
      </c>
      <c r="P44">
        <v>31.75239520958084</v>
      </c>
      <c r="Q44">
        <v>2.9955652173913045</v>
      </c>
      <c r="R44">
        <v>3.0031446460980034</v>
      </c>
      <c r="S44">
        <v>3.999179266259032</v>
      </c>
      <c r="T44">
        <v>0</v>
      </c>
      <c r="U44">
        <v>64.243418423973353</v>
      </c>
      <c r="V44">
        <v>0</v>
      </c>
      <c r="W44">
        <v>3.9964357656362326</v>
      </c>
      <c r="X44">
        <v>9.9985917525773207</v>
      </c>
      <c r="Y44">
        <v>0</v>
      </c>
      <c r="Z44">
        <v>0</v>
      </c>
      <c r="AA44">
        <v>0</v>
      </c>
      <c r="AB44">
        <v>3.6810000000000005</v>
      </c>
      <c r="AC44">
        <v>0</v>
      </c>
      <c r="AD44">
        <v>0</v>
      </c>
      <c r="AE44">
        <v>5.0553983999999996</v>
      </c>
      <c r="AF44">
        <v>2.7224999999999993</v>
      </c>
      <c r="AG44">
        <v>6.0945206399999998</v>
      </c>
      <c r="AH44">
        <v>6.1013400000000004</v>
      </c>
      <c r="AI44">
        <v>0</v>
      </c>
      <c r="AJ44">
        <v>0</v>
      </c>
      <c r="AK44">
        <v>8.0585100000000001</v>
      </c>
      <c r="AL44">
        <v>0</v>
      </c>
      <c r="AM44">
        <v>0</v>
      </c>
      <c r="AN44">
        <v>0.61216000000000004</v>
      </c>
      <c r="AO44">
        <v>1.0372907999999998</v>
      </c>
      <c r="AP44">
        <v>1.5721062785249278</v>
      </c>
      <c r="AQ44">
        <v>0</v>
      </c>
      <c r="AR44">
        <v>4.0644000000000009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516.02965163685724</v>
      </c>
      <c r="DN44">
        <v>16.94880746986173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317.99470741270409</v>
      </c>
      <c r="M45">
        <v>28.22903334456046</v>
      </c>
      <c r="N45">
        <v>17.980819672131148</v>
      </c>
      <c r="O45">
        <v>0</v>
      </c>
      <c r="P45">
        <v>31.75239520958084</v>
      </c>
      <c r="Q45">
        <v>2.9955652173913045</v>
      </c>
      <c r="R45">
        <v>3.0031446460980034</v>
      </c>
      <c r="S45">
        <v>3.999179266259032</v>
      </c>
      <c r="T45">
        <v>0</v>
      </c>
      <c r="U45">
        <v>64.243418423973353</v>
      </c>
      <c r="V45">
        <v>0</v>
      </c>
      <c r="W45">
        <v>3.9964357656362326</v>
      </c>
      <c r="X45">
        <v>9.9985917525773207</v>
      </c>
      <c r="Y45">
        <v>0</v>
      </c>
      <c r="Z45">
        <v>0</v>
      </c>
      <c r="AA45">
        <v>0</v>
      </c>
      <c r="AB45">
        <v>3.6810000000000005</v>
      </c>
      <c r="AC45">
        <v>0</v>
      </c>
      <c r="AD45">
        <v>0</v>
      </c>
      <c r="AE45">
        <v>5.0553983999999996</v>
      </c>
      <c r="AF45">
        <v>2.7224999999999993</v>
      </c>
      <c r="AG45">
        <v>6.0945206399999998</v>
      </c>
      <c r="AH45">
        <v>6.1013400000000004</v>
      </c>
      <c r="AI45">
        <v>0</v>
      </c>
      <c r="AJ45">
        <v>0</v>
      </c>
      <c r="AK45">
        <v>8.0585100000000001</v>
      </c>
      <c r="AL45">
        <v>0</v>
      </c>
      <c r="AM45">
        <v>0</v>
      </c>
      <c r="AN45">
        <v>0.61216000000000004</v>
      </c>
      <c r="AO45">
        <v>1.0372907999999998</v>
      </c>
      <c r="AP45">
        <v>1.5721062785249278</v>
      </c>
      <c r="AQ45">
        <v>0</v>
      </c>
      <c r="AR45">
        <v>4.0644000000000009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516.02965163685724</v>
      </c>
      <c r="DN45">
        <v>16.94880746986173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317.99470741270409</v>
      </c>
      <c r="M46">
        <v>28.22903334456046</v>
      </c>
      <c r="N46">
        <v>17.980819672131148</v>
      </c>
      <c r="O46">
        <v>0</v>
      </c>
      <c r="P46">
        <v>31.75239520958084</v>
      </c>
      <c r="Q46">
        <v>2.9955652173913045</v>
      </c>
      <c r="R46">
        <v>3.0031446460980034</v>
      </c>
      <c r="S46">
        <v>3.999179266259032</v>
      </c>
      <c r="T46">
        <v>0</v>
      </c>
      <c r="U46">
        <v>64.243418423973353</v>
      </c>
      <c r="V46">
        <v>0</v>
      </c>
      <c r="W46">
        <v>3.9964357656362326</v>
      </c>
      <c r="X46">
        <v>9.9985917525773207</v>
      </c>
      <c r="Y46">
        <v>0</v>
      </c>
      <c r="Z46">
        <v>0</v>
      </c>
      <c r="AA46">
        <v>0</v>
      </c>
      <c r="AB46">
        <v>3.6810000000000005</v>
      </c>
      <c r="AC46">
        <v>0</v>
      </c>
      <c r="AD46">
        <v>0</v>
      </c>
      <c r="AE46">
        <v>5.0553983999999996</v>
      </c>
      <c r="AF46">
        <v>2.7224999999999993</v>
      </c>
      <c r="AG46">
        <v>6.0945206399999998</v>
      </c>
      <c r="AH46">
        <v>6.1013400000000004</v>
      </c>
      <c r="AI46">
        <v>0</v>
      </c>
      <c r="AJ46">
        <v>0</v>
      </c>
      <c r="AK46">
        <v>8.0585100000000001</v>
      </c>
      <c r="AL46">
        <v>0</v>
      </c>
      <c r="AM46">
        <v>0</v>
      </c>
      <c r="AN46">
        <v>0.61216000000000004</v>
      </c>
      <c r="AO46">
        <v>1.0372907999999998</v>
      </c>
      <c r="AP46">
        <v>1.5721062785249278</v>
      </c>
      <c r="AQ46">
        <v>0</v>
      </c>
      <c r="AR46">
        <v>4.7418000000000013</v>
      </c>
      <c r="AS46">
        <v>9.7859422772821887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516.68551013278125</v>
      </c>
      <c r="DN46">
        <v>16.970348973937817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317.99470741270409</v>
      </c>
      <c r="M47">
        <v>28.22903334456046</v>
      </c>
      <c r="N47">
        <v>17.980819672131148</v>
      </c>
      <c r="O47">
        <v>0</v>
      </c>
      <c r="P47">
        <v>31.75239520958084</v>
      </c>
      <c r="Q47">
        <v>2.9955652173913045</v>
      </c>
      <c r="R47">
        <v>3.0031446460980034</v>
      </c>
      <c r="S47">
        <v>3.999179266259032</v>
      </c>
      <c r="T47">
        <v>0</v>
      </c>
      <c r="U47">
        <v>64.243418423973353</v>
      </c>
      <c r="V47">
        <v>0</v>
      </c>
      <c r="W47">
        <v>3.9964357656362326</v>
      </c>
      <c r="X47">
        <v>9.9985917525773207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5.0553983999999996</v>
      </c>
      <c r="AF47">
        <v>2.7224999999999993</v>
      </c>
      <c r="AG47">
        <v>6.0945206399999998</v>
      </c>
      <c r="AH47">
        <v>6.1013400000000004</v>
      </c>
      <c r="AI47">
        <v>0</v>
      </c>
      <c r="AJ47">
        <v>0</v>
      </c>
      <c r="AK47">
        <v>8.0585100000000001</v>
      </c>
      <c r="AL47">
        <v>0</v>
      </c>
      <c r="AM47">
        <v>0</v>
      </c>
      <c r="AN47">
        <v>0.61216000000000004</v>
      </c>
      <c r="AO47">
        <v>1.0372907999999998</v>
      </c>
      <c r="AP47">
        <v>1.5721062785249278</v>
      </c>
      <c r="AQ47">
        <v>0</v>
      </c>
      <c r="AR47">
        <v>6.7740000000000009</v>
      </c>
      <c r="AS47">
        <v>4.5396999999999998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510.00973044916918</v>
      </c>
      <c r="DN47">
        <v>16.751086380267708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317.99470741270409</v>
      </c>
      <c r="M48">
        <v>28.22903334456046</v>
      </c>
      <c r="N48">
        <v>17.980819672131148</v>
      </c>
      <c r="O48">
        <v>0</v>
      </c>
      <c r="P48">
        <v>31.75239520958084</v>
      </c>
      <c r="Q48">
        <v>2.9955652173913045</v>
      </c>
      <c r="R48">
        <v>3.0031446460980034</v>
      </c>
      <c r="S48">
        <v>3.999179266259032</v>
      </c>
      <c r="T48">
        <v>0</v>
      </c>
      <c r="U48">
        <v>64.243418423973353</v>
      </c>
      <c r="V48">
        <v>0</v>
      </c>
      <c r="W48">
        <v>3.9964357656362326</v>
      </c>
      <c r="X48">
        <v>9.9985917525773207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5.0553983999999996</v>
      </c>
      <c r="AF48">
        <v>2.7224999999999993</v>
      </c>
      <c r="AG48">
        <v>6.0945206399999998</v>
      </c>
      <c r="AH48">
        <v>6.1013400000000004</v>
      </c>
      <c r="AI48">
        <v>0</v>
      </c>
      <c r="AJ48">
        <v>0</v>
      </c>
      <c r="AK48">
        <v>8.0585100000000001</v>
      </c>
      <c r="AL48">
        <v>0</v>
      </c>
      <c r="AM48">
        <v>0</v>
      </c>
      <c r="AN48">
        <v>0.61216000000000004</v>
      </c>
      <c r="AO48">
        <v>1.0372907999999998</v>
      </c>
      <c r="AP48">
        <v>1.5721062785249278</v>
      </c>
      <c r="AQ48">
        <v>0</v>
      </c>
      <c r="AR48">
        <v>15.241500000000004</v>
      </c>
      <c r="AS48">
        <v>4.5396999999999998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518.20796394916908</v>
      </c>
      <c r="DN48">
        <v>17.020352880267712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317.99470741270409</v>
      </c>
      <c r="M49">
        <v>28.22903334456046</v>
      </c>
      <c r="N49">
        <v>17.980819672131148</v>
      </c>
      <c r="O49">
        <v>0</v>
      </c>
      <c r="P49">
        <v>31.75239520958084</v>
      </c>
      <c r="Q49">
        <v>2.9955652173913045</v>
      </c>
      <c r="R49">
        <v>3.0031446460980034</v>
      </c>
      <c r="S49">
        <v>3.999179266259032</v>
      </c>
      <c r="T49">
        <v>0</v>
      </c>
      <c r="U49">
        <v>64.243418423973353</v>
      </c>
      <c r="V49">
        <v>0</v>
      </c>
      <c r="W49">
        <v>3.9964357656362326</v>
      </c>
      <c r="X49">
        <v>9.9985917525773207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5.0553983999999996</v>
      </c>
      <c r="AF49">
        <v>2.7224999999999993</v>
      </c>
      <c r="AG49">
        <v>6.0945206399999998</v>
      </c>
      <c r="AH49">
        <v>6.1013400000000004</v>
      </c>
      <c r="AI49">
        <v>0</v>
      </c>
      <c r="AJ49">
        <v>0</v>
      </c>
      <c r="AK49">
        <v>8.0585100000000001</v>
      </c>
      <c r="AL49">
        <v>0</v>
      </c>
      <c r="AM49">
        <v>0</v>
      </c>
      <c r="AN49">
        <v>0.61216000000000004</v>
      </c>
      <c r="AO49">
        <v>1.0372907999999998</v>
      </c>
      <c r="AP49">
        <v>1.5721062785249278</v>
      </c>
      <c r="AQ49">
        <v>0</v>
      </c>
      <c r="AR49">
        <v>15.241500000000004</v>
      </c>
      <c r="AS49">
        <v>4.5396999999999998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518.20796394916908</v>
      </c>
      <c r="DN49">
        <v>17.020352880267712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317.99470741270409</v>
      </c>
      <c r="M50">
        <v>28.22903334456046</v>
      </c>
      <c r="N50">
        <v>17.980819672131148</v>
      </c>
      <c r="O50">
        <v>0</v>
      </c>
      <c r="P50">
        <v>31.75239520958084</v>
      </c>
      <c r="Q50">
        <v>2.9955652173913045</v>
      </c>
      <c r="R50">
        <v>3.0031446460980034</v>
      </c>
      <c r="S50">
        <v>3.999179266259032</v>
      </c>
      <c r="T50">
        <v>0</v>
      </c>
      <c r="U50">
        <v>64.243418423973353</v>
      </c>
      <c r="V50">
        <v>0</v>
      </c>
      <c r="W50">
        <v>3.9964357656362326</v>
      </c>
      <c r="X50">
        <v>9.9985917525773207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5.0553983999999996</v>
      </c>
      <c r="AF50">
        <v>2.7224999999999993</v>
      </c>
      <c r="AG50">
        <v>6.0945206399999998</v>
      </c>
      <c r="AH50">
        <v>6.1013400000000004</v>
      </c>
      <c r="AI50">
        <v>0</v>
      </c>
      <c r="AJ50">
        <v>0</v>
      </c>
      <c r="AK50">
        <v>8.0585100000000001</v>
      </c>
      <c r="AL50">
        <v>0</v>
      </c>
      <c r="AM50">
        <v>0</v>
      </c>
      <c r="AN50">
        <v>0.61216000000000004</v>
      </c>
      <c r="AO50">
        <v>1.0372907999999998</v>
      </c>
      <c r="AP50">
        <v>1.5721062785249278</v>
      </c>
      <c r="AQ50">
        <v>0</v>
      </c>
      <c r="AR50">
        <v>2.7096000000000005</v>
      </c>
      <c r="AS50">
        <v>4.5396999999999998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506.07457824645178</v>
      </c>
      <c r="DN50">
        <v>16.621838582985099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317.99554803668417</v>
      </c>
      <c r="M51">
        <v>28.22903334456046</v>
      </c>
      <c r="N51">
        <v>17.980819672131148</v>
      </c>
      <c r="O51">
        <v>0</v>
      </c>
      <c r="P51">
        <v>31.75239520958084</v>
      </c>
      <c r="Q51">
        <v>2.9955652173913045</v>
      </c>
      <c r="R51">
        <v>3.0031446460980034</v>
      </c>
      <c r="S51">
        <v>3.999179266259032</v>
      </c>
      <c r="T51">
        <v>0</v>
      </c>
      <c r="U51">
        <v>64.243418423973353</v>
      </c>
      <c r="V51">
        <v>0</v>
      </c>
      <c r="W51">
        <v>3.9964357656362326</v>
      </c>
      <c r="X51">
        <v>9.9985917525773207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5.0553983999999996</v>
      </c>
      <c r="AF51">
        <v>2.7224999999999993</v>
      </c>
      <c r="AG51">
        <v>6.0945206399999998</v>
      </c>
      <c r="AH51">
        <v>6.1013400000000004</v>
      </c>
      <c r="AI51">
        <v>0</v>
      </c>
      <c r="AJ51">
        <v>0</v>
      </c>
      <c r="AK51">
        <v>8.0585100000000001</v>
      </c>
      <c r="AL51">
        <v>0</v>
      </c>
      <c r="AM51">
        <v>0</v>
      </c>
      <c r="AN51">
        <v>0.61216000000000004</v>
      </c>
      <c r="AO51">
        <v>1.0372907999999998</v>
      </c>
      <c r="AP51">
        <v>3.7337524114967029</v>
      </c>
      <c r="AQ51">
        <v>0</v>
      </c>
      <c r="AR51">
        <v>2.7096000000000005</v>
      </c>
      <c r="AS51">
        <v>3.0952500000000001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506.76965449559981</v>
      </c>
      <c r="DN51">
        <v>16.644799090788712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317.99554803668417</v>
      </c>
      <c r="M52">
        <v>28.22903334456046</v>
      </c>
      <c r="N52">
        <v>17.980819672131148</v>
      </c>
      <c r="O52">
        <v>0</v>
      </c>
      <c r="P52">
        <v>31.75239520958084</v>
      </c>
      <c r="Q52">
        <v>2.9955652173913045</v>
      </c>
      <c r="R52">
        <v>3.0031446460980034</v>
      </c>
      <c r="S52">
        <v>3.999179266259032</v>
      </c>
      <c r="T52">
        <v>0</v>
      </c>
      <c r="U52">
        <v>64.243418423973353</v>
      </c>
      <c r="V52">
        <v>0</v>
      </c>
      <c r="W52">
        <v>3.9964357656362326</v>
      </c>
      <c r="X52">
        <v>9.9985917525773207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5.0553983999999996</v>
      </c>
      <c r="AF52">
        <v>2.7224999999999993</v>
      </c>
      <c r="AG52">
        <v>6.0945206399999998</v>
      </c>
      <c r="AH52">
        <v>6.1013400000000004</v>
      </c>
      <c r="AI52">
        <v>0</v>
      </c>
      <c r="AJ52">
        <v>0</v>
      </c>
      <c r="AK52">
        <v>8.0585100000000001</v>
      </c>
      <c r="AL52">
        <v>0</v>
      </c>
      <c r="AM52">
        <v>0</v>
      </c>
      <c r="AN52">
        <v>0.61216000000000004</v>
      </c>
      <c r="AO52">
        <v>1.0372907999999998</v>
      </c>
      <c r="AP52">
        <v>3.7337524114967029</v>
      </c>
      <c r="AQ52">
        <v>0</v>
      </c>
      <c r="AR52">
        <v>2.7096000000000005</v>
      </c>
      <c r="AS52">
        <v>3.0952500000000001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506.76965449559981</v>
      </c>
      <c r="DN52">
        <v>16.644799090788712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317.99554803668417</v>
      </c>
      <c r="M53">
        <v>28.22903334456046</v>
      </c>
      <c r="N53">
        <v>17.980819672131148</v>
      </c>
      <c r="O53">
        <v>0</v>
      </c>
      <c r="P53">
        <v>31.75239520958084</v>
      </c>
      <c r="Q53">
        <v>2.9955652173913045</v>
      </c>
      <c r="R53">
        <v>3.0031446460980034</v>
      </c>
      <c r="S53">
        <v>3.999179266259032</v>
      </c>
      <c r="T53">
        <v>0</v>
      </c>
      <c r="U53">
        <v>64.243418423973353</v>
      </c>
      <c r="V53">
        <v>0</v>
      </c>
      <c r="W53">
        <v>3.9964357656362326</v>
      </c>
      <c r="X53">
        <v>9.9985917525773207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5.0553983999999996</v>
      </c>
      <c r="AF53">
        <v>2.7224999999999993</v>
      </c>
      <c r="AG53">
        <v>6.0945206399999998</v>
      </c>
      <c r="AH53">
        <v>6.1013400000000004</v>
      </c>
      <c r="AI53">
        <v>0</v>
      </c>
      <c r="AJ53">
        <v>0</v>
      </c>
      <c r="AK53">
        <v>8.0585100000000001</v>
      </c>
      <c r="AL53">
        <v>0</v>
      </c>
      <c r="AM53">
        <v>0</v>
      </c>
      <c r="AN53">
        <v>0.61216000000000004</v>
      </c>
      <c r="AO53">
        <v>1.0372907999999998</v>
      </c>
      <c r="AP53">
        <v>3.7337524114967029</v>
      </c>
      <c r="AQ53">
        <v>0</v>
      </c>
      <c r="AR53">
        <v>2.7096000000000005</v>
      </c>
      <c r="AS53">
        <v>3.0952500000000001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506.76965449559981</v>
      </c>
      <c r="DN53">
        <v>16.644799090788712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317.99554803668417</v>
      </c>
      <c r="M54">
        <v>28.22903334456046</v>
      </c>
      <c r="N54">
        <v>17.980819672131148</v>
      </c>
      <c r="O54">
        <v>0</v>
      </c>
      <c r="P54">
        <v>31.75239520958084</v>
      </c>
      <c r="Q54">
        <v>2.9955652173913045</v>
      </c>
      <c r="R54">
        <v>3.0031446460980034</v>
      </c>
      <c r="S54">
        <v>3.999179266259032</v>
      </c>
      <c r="T54">
        <v>0</v>
      </c>
      <c r="U54">
        <v>64.243418423973353</v>
      </c>
      <c r="V54">
        <v>0</v>
      </c>
      <c r="W54">
        <v>3.9964357656362326</v>
      </c>
      <c r="X54">
        <v>9.9985917525773207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5.0553983999999996</v>
      </c>
      <c r="AF54">
        <v>2.7224999999999993</v>
      </c>
      <c r="AG54">
        <v>6.0945206399999998</v>
      </c>
      <c r="AH54">
        <v>6.1013400000000004</v>
      </c>
      <c r="AI54">
        <v>0</v>
      </c>
      <c r="AJ54">
        <v>0</v>
      </c>
      <c r="AK54">
        <v>8.0585100000000001</v>
      </c>
      <c r="AL54">
        <v>0</v>
      </c>
      <c r="AM54">
        <v>0</v>
      </c>
      <c r="AN54">
        <v>0.61216000000000004</v>
      </c>
      <c r="AO54">
        <v>1.0372907999999998</v>
      </c>
      <c r="AP54">
        <v>3.7337524114967029</v>
      </c>
      <c r="AQ54">
        <v>0</v>
      </c>
      <c r="AR54">
        <v>10.161000000000001</v>
      </c>
      <c r="AS54">
        <v>3.0952500000000001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513.98410009831707</v>
      </c>
      <c r="DN54">
        <v>16.881753488071325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317.99554803668417</v>
      </c>
      <c r="M55">
        <v>28.22903334456046</v>
      </c>
      <c r="N55">
        <v>17.980819672131148</v>
      </c>
      <c r="O55">
        <v>0</v>
      </c>
      <c r="P55">
        <v>31.75239520958084</v>
      </c>
      <c r="Q55">
        <v>2.9955652173913045</v>
      </c>
      <c r="R55">
        <v>3.0031446460980034</v>
      </c>
      <c r="S55">
        <v>3.999179266259032</v>
      </c>
      <c r="T55">
        <v>0</v>
      </c>
      <c r="U55">
        <v>64.243418423973353</v>
      </c>
      <c r="V55">
        <v>0</v>
      </c>
      <c r="W55">
        <v>3.9964357656362326</v>
      </c>
      <c r="X55">
        <v>9.9985917525773207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5.0553983999999996</v>
      </c>
      <c r="AF55">
        <v>2.7224999999999993</v>
      </c>
      <c r="AG55">
        <v>6.0945206399999998</v>
      </c>
      <c r="AH55">
        <v>6.1013400000000004</v>
      </c>
      <c r="AI55">
        <v>0</v>
      </c>
      <c r="AJ55">
        <v>0</v>
      </c>
      <c r="AK55">
        <v>8.0585100000000001</v>
      </c>
      <c r="AL55">
        <v>0</v>
      </c>
      <c r="AM55">
        <v>0</v>
      </c>
      <c r="AN55">
        <v>0.61216000000000004</v>
      </c>
      <c r="AO55">
        <v>1.0372907999999998</v>
      </c>
      <c r="AP55">
        <v>1.9651328481561601</v>
      </c>
      <c r="AQ55">
        <v>0</v>
      </c>
      <c r="AR55">
        <v>15.241500000000004</v>
      </c>
      <c r="AS55">
        <v>4.1269999999999998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518.18970672157263</v>
      </c>
      <c r="DN55">
        <v>17.019777301475269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317.99554803668417</v>
      </c>
      <c r="M56">
        <v>28.22903334456046</v>
      </c>
      <c r="N56">
        <v>17.980819672131148</v>
      </c>
      <c r="O56">
        <v>0</v>
      </c>
      <c r="P56">
        <v>31.75239520958084</v>
      </c>
      <c r="Q56">
        <v>2.9955652173913045</v>
      </c>
      <c r="R56">
        <v>3.0031446460980034</v>
      </c>
      <c r="S56">
        <v>3.999179266259032</v>
      </c>
      <c r="T56">
        <v>0</v>
      </c>
      <c r="U56">
        <v>64.243418423973353</v>
      </c>
      <c r="V56">
        <v>0</v>
      </c>
      <c r="W56">
        <v>3.9964357656362326</v>
      </c>
      <c r="X56">
        <v>9.9985917525773207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5.0553983999999996</v>
      </c>
      <c r="AF56">
        <v>2.7224999999999993</v>
      </c>
      <c r="AG56">
        <v>6.0945206399999998</v>
      </c>
      <c r="AH56">
        <v>6.1013400000000004</v>
      </c>
      <c r="AI56">
        <v>0</v>
      </c>
      <c r="AJ56">
        <v>0</v>
      </c>
      <c r="AK56">
        <v>8.0585100000000001</v>
      </c>
      <c r="AL56">
        <v>0</v>
      </c>
      <c r="AM56">
        <v>0</v>
      </c>
      <c r="AN56">
        <v>0.61216000000000004</v>
      </c>
      <c r="AO56">
        <v>1.0372907999999998</v>
      </c>
      <c r="AP56">
        <v>1.9651328481561601</v>
      </c>
      <c r="AQ56">
        <v>0</v>
      </c>
      <c r="AR56">
        <v>15.241500000000004</v>
      </c>
      <c r="AS56">
        <v>4.1269999999999998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518.18970672157263</v>
      </c>
      <c r="DN56">
        <v>17.019777301475269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317.99554803668417</v>
      </c>
      <c r="M57">
        <v>28.22903334456046</v>
      </c>
      <c r="N57">
        <v>17.980819672131148</v>
      </c>
      <c r="O57">
        <v>0</v>
      </c>
      <c r="P57">
        <v>31.75239520958084</v>
      </c>
      <c r="Q57">
        <v>2.9955652173913045</v>
      </c>
      <c r="R57">
        <v>3.0031446460980034</v>
      </c>
      <c r="S57">
        <v>3.999179266259032</v>
      </c>
      <c r="T57">
        <v>0</v>
      </c>
      <c r="U57">
        <v>64.243418423973353</v>
      </c>
      <c r="V57">
        <v>0</v>
      </c>
      <c r="W57">
        <v>3.9964357656362326</v>
      </c>
      <c r="X57">
        <v>9.9985917525773207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5.0553983999999996</v>
      </c>
      <c r="AF57">
        <v>2.7224999999999993</v>
      </c>
      <c r="AG57">
        <v>6.0945206399999998</v>
      </c>
      <c r="AH57">
        <v>6.1013400000000004</v>
      </c>
      <c r="AI57">
        <v>0</v>
      </c>
      <c r="AJ57">
        <v>0</v>
      </c>
      <c r="AK57">
        <v>8.0585100000000001</v>
      </c>
      <c r="AL57">
        <v>0</v>
      </c>
      <c r="AM57">
        <v>0</v>
      </c>
      <c r="AN57">
        <v>0.61216000000000004</v>
      </c>
      <c r="AO57">
        <v>1.0372907999999998</v>
      </c>
      <c r="AP57">
        <v>1.9651328481561601</v>
      </c>
      <c r="AQ57">
        <v>0</v>
      </c>
      <c r="AR57">
        <v>4.0644000000000009</v>
      </c>
      <c r="AS57">
        <v>4.1269999999999998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507.36803862429008</v>
      </c>
      <c r="DN57">
        <v>16.664345398757874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317.99554803668417</v>
      </c>
      <c r="M58">
        <v>28.22903334456046</v>
      </c>
      <c r="N58">
        <v>17.980819672131148</v>
      </c>
      <c r="O58">
        <v>0</v>
      </c>
      <c r="P58">
        <v>31.75239520958084</v>
      </c>
      <c r="Q58">
        <v>2.9955652173913045</v>
      </c>
      <c r="R58">
        <v>3.0031446460980034</v>
      </c>
      <c r="S58">
        <v>3.999179266259032</v>
      </c>
      <c r="T58">
        <v>0</v>
      </c>
      <c r="U58">
        <v>64.243418423973353</v>
      </c>
      <c r="V58">
        <v>0</v>
      </c>
      <c r="W58">
        <v>3.9964357656362326</v>
      </c>
      <c r="X58">
        <v>9.9985917525773207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5.0553983999999996</v>
      </c>
      <c r="AF58">
        <v>2.7224999999999993</v>
      </c>
      <c r="AG58">
        <v>6.0945206399999998</v>
      </c>
      <c r="AH58">
        <v>6.1013400000000004</v>
      </c>
      <c r="AI58">
        <v>0</v>
      </c>
      <c r="AJ58">
        <v>0</v>
      </c>
      <c r="AK58">
        <v>8.0585100000000001</v>
      </c>
      <c r="AL58">
        <v>0</v>
      </c>
      <c r="AM58">
        <v>0</v>
      </c>
      <c r="AN58">
        <v>0.61216000000000004</v>
      </c>
      <c r="AO58">
        <v>1.0372907999999998</v>
      </c>
      <c r="AP58">
        <v>1.9651328481561601</v>
      </c>
      <c r="AQ58">
        <v>0</v>
      </c>
      <c r="AR58">
        <v>4.0644000000000009</v>
      </c>
      <c r="AS58">
        <v>4.1269999999999998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507.36803862429008</v>
      </c>
      <c r="DN58">
        <v>16.664345398757874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317.99554803668417</v>
      </c>
      <c r="M59">
        <v>28.22903334456046</v>
      </c>
      <c r="N59">
        <v>17.980819672131148</v>
      </c>
      <c r="O59">
        <v>0</v>
      </c>
      <c r="P59">
        <v>31.75239520958084</v>
      </c>
      <c r="Q59">
        <v>2.9955652173913045</v>
      </c>
      <c r="R59">
        <v>3.0031446460980034</v>
      </c>
      <c r="S59">
        <v>3.999179266259032</v>
      </c>
      <c r="T59">
        <v>0</v>
      </c>
      <c r="U59">
        <v>64.243418423973353</v>
      </c>
      <c r="V59">
        <v>0</v>
      </c>
      <c r="W59">
        <v>3.9964357656362326</v>
      </c>
      <c r="X59">
        <v>9.9985917525773207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5.0553983999999996</v>
      </c>
      <c r="AF59">
        <v>2.7224999999999993</v>
      </c>
      <c r="AG59">
        <v>6.0945206399999998</v>
      </c>
      <c r="AH59">
        <v>6.1013400000000004</v>
      </c>
      <c r="AI59">
        <v>0</v>
      </c>
      <c r="AJ59">
        <v>0</v>
      </c>
      <c r="AK59">
        <v>8.0585100000000001</v>
      </c>
      <c r="AL59">
        <v>0</v>
      </c>
      <c r="AM59">
        <v>0</v>
      </c>
      <c r="AN59">
        <v>0.61216000000000004</v>
      </c>
      <c r="AO59">
        <v>1.0372907999999998</v>
      </c>
      <c r="AP59">
        <v>1.9651328481561601</v>
      </c>
      <c r="AQ59">
        <v>0</v>
      </c>
      <c r="AR59">
        <v>2.7096000000000005</v>
      </c>
      <c r="AS59">
        <v>4.1269999999999998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506.05632101885533</v>
      </c>
      <c r="DN59">
        <v>16.621263004192656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317.99554803668417</v>
      </c>
      <c r="M60">
        <v>28.22903334456046</v>
      </c>
      <c r="N60">
        <v>17.980819672131148</v>
      </c>
      <c r="O60">
        <v>0</v>
      </c>
      <c r="P60">
        <v>31.75239520958084</v>
      </c>
      <c r="Q60">
        <v>2.9955652173913045</v>
      </c>
      <c r="R60">
        <v>3.0031446460980034</v>
      </c>
      <c r="S60">
        <v>3.999179266259032</v>
      </c>
      <c r="T60">
        <v>0</v>
      </c>
      <c r="U60">
        <v>64.243418423973353</v>
      </c>
      <c r="V60">
        <v>0</v>
      </c>
      <c r="W60">
        <v>3.9964357656362326</v>
      </c>
      <c r="X60">
        <v>9.9985917525773207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5.0553983999999996</v>
      </c>
      <c r="AF60">
        <v>2.7224999999999993</v>
      </c>
      <c r="AG60">
        <v>6.0945206399999998</v>
      </c>
      <c r="AH60">
        <v>6.1013400000000004</v>
      </c>
      <c r="AI60">
        <v>0</v>
      </c>
      <c r="AJ60">
        <v>0</v>
      </c>
      <c r="AK60">
        <v>8.0585100000000001</v>
      </c>
      <c r="AL60">
        <v>0</v>
      </c>
      <c r="AM60">
        <v>0</v>
      </c>
      <c r="AN60">
        <v>0.61216000000000004</v>
      </c>
      <c r="AO60">
        <v>1.0372907999999998</v>
      </c>
      <c r="AP60">
        <v>1.9651328481561601</v>
      </c>
      <c r="AQ60">
        <v>0</v>
      </c>
      <c r="AR60">
        <v>2.7096000000000005</v>
      </c>
      <c r="AS60">
        <v>4.1269999999999998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506.05632101885533</v>
      </c>
      <c r="DN60">
        <v>16.621263004192656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317.99554803668417</v>
      </c>
      <c r="M61">
        <v>28.22903334456046</v>
      </c>
      <c r="N61">
        <v>17.980819672131148</v>
      </c>
      <c r="O61">
        <v>0</v>
      </c>
      <c r="P61">
        <v>31.75239520958084</v>
      </c>
      <c r="Q61">
        <v>2.9955652173913045</v>
      </c>
      <c r="R61">
        <v>3.0031446460980034</v>
      </c>
      <c r="S61">
        <v>3.999179266259032</v>
      </c>
      <c r="T61">
        <v>0</v>
      </c>
      <c r="U61">
        <v>64.243418423973353</v>
      </c>
      <c r="V61">
        <v>0</v>
      </c>
      <c r="W61">
        <v>3.9964357656362326</v>
      </c>
      <c r="X61">
        <v>9.9985917525773207</v>
      </c>
      <c r="Y61">
        <v>0</v>
      </c>
      <c r="Z61">
        <v>2.0007000000000001</v>
      </c>
      <c r="AA61">
        <v>0</v>
      </c>
      <c r="AB61">
        <v>0</v>
      </c>
      <c r="AC61">
        <v>0</v>
      </c>
      <c r="AD61">
        <v>0</v>
      </c>
      <c r="AE61">
        <v>5.0553983999999996</v>
      </c>
      <c r="AF61">
        <v>2.7224999999999993</v>
      </c>
      <c r="AG61">
        <v>6.0945206399999998</v>
      </c>
      <c r="AH61">
        <v>6.1013400000000004</v>
      </c>
      <c r="AI61">
        <v>0</v>
      </c>
      <c r="AJ61">
        <v>0</v>
      </c>
      <c r="AK61">
        <v>8.0585100000000001</v>
      </c>
      <c r="AL61">
        <v>0</v>
      </c>
      <c r="AM61">
        <v>0</v>
      </c>
      <c r="AN61">
        <v>0.61216000000000004</v>
      </c>
      <c r="AO61">
        <v>1.0372907999999998</v>
      </c>
      <c r="AP61">
        <v>1.9651328481561601</v>
      </c>
      <c r="AQ61">
        <v>0</v>
      </c>
      <c r="AR61">
        <v>2.7096000000000005</v>
      </c>
      <c r="AS61">
        <v>4.1269999999999998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507.99339889385539</v>
      </c>
      <c r="DN61">
        <v>16.684885129192654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317.99554803668417</v>
      </c>
      <c r="M62">
        <v>28.22903334456046</v>
      </c>
      <c r="N62">
        <v>17.980819672131148</v>
      </c>
      <c r="O62">
        <v>0</v>
      </c>
      <c r="P62">
        <v>31.75239520958084</v>
      </c>
      <c r="Q62">
        <v>2.9955652173913045</v>
      </c>
      <c r="R62">
        <v>3.0031446460980034</v>
      </c>
      <c r="S62">
        <v>3.999179266259032</v>
      </c>
      <c r="T62">
        <v>0</v>
      </c>
      <c r="U62">
        <v>64.243418423973353</v>
      </c>
      <c r="V62">
        <v>0</v>
      </c>
      <c r="W62">
        <v>3.9964357656362326</v>
      </c>
      <c r="X62">
        <v>9.9985917525773207</v>
      </c>
      <c r="Y62">
        <v>0</v>
      </c>
      <c r="Z62">
        <v>2.0007000000000001</v>
      </c>
      <c r="AA62">
        <v>0</v>
      </c>
      <c r="AB62">
        <v>0</v>
      </c>
      <c r="AC62">
        <v>0</v>
      </c>
      <c r="AD62">
        <v>0</v>
      </c>
      <c r="AE62">
        <v>5.0553983999999996</v>
      </c>
      <c r="AF62">
        <v>2.7224999999999993</v>
      </c>
      <c r="AG62">
        <v>6.0945206399999998</v>
      </c>
      <c r="AH62">
        <v>6.1013400000000004</v>
      </c>
      <c r="AI62">
        <v>0</v>
      </c>
      <c r="AJ62">
        <v>0</v>
      </c>
      <c r="AK62">
        <v>8.0585100000000001</v>
      </c>
      <c r="AL62">
        <v>0</v>
      </c>
      <c r="AM62">
        <v>0</v>
      </c>
      <c r="AN62">
        <v>0.61216000000000004</v>
      </c>
      <c r="AO62">
        <v>1.0372907999999998</v>
      </c>
      <c r="AP62">
        <v>1.9651328481561601</v>
      </c>
      <c r="AQ62">
        <v>0</v>
      </c>
      <c r="AR62">
        <v>2.7096000000000005</v>
      </c>
      <c r="AS62">
        <v>4.1269999999999998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507.99339889385539</v>
      </c>
      <c r="DN62">
        <v>16.684885129192654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317.99554803668417</v>
      </c>
      <c r="M63">
        <v>28.22903334456046</v>
      </c>
      <c r="N63">
        <v>17.980819672131148</v>
      </c>
      <c r="O63">
        <v>0</v>
      </c>
      <c r="P63">
        <v>28.576694541553</v>
      </c>
      <c r="Q63">
        <v>2.9955652173913045</v>
      </c>
      <c r="R63">
        <v>3.0031446460980034</v>
      </c>
      <c r="S63">
        <v>3.999179266259032</v>
      </c>
      <c r="T63">
        <v>0</v>
      </c>
      <c r="U63">
        <v>64.243418423973353</v>
      </c>
      <c r="V63">
        <v>0</v>
      </c>
      <c r="W63">
        <v>3.9964357656362326</v>
      </c>
      <c r="X63">
        <v>9.9985917525773207</v>
      </c>
      <c r="Y63">
        <v>0</v>
      </c>
      <c r="Z63">
        <v>2.0007000000000001</v>
      </c>
      <c r="AA63">
        <v>0</v>
      </c>
      <c r="AB63">
        <v>0</v>
      </c>
      <c r="AC63">
        <v>0</v>
      </c>
      <c r="AD63">
        <v>0</v>
      </c>
      <c r="AE63">
        <v>5.0553983999999996</v>
      </c>
      <c r="AF63">
        <v>2.7224999999999993</v>
      </c>
      <c r="AG63">
        <v>6.0945206399999998</v>
      </c>
      <c r="AH63">
        <v>6.1013400000000004</v>
      </c>
      <c r="AI63">
        <v>0</v>
      </c>
      <c r="AJ63">
        <v>0</v>
      </c>
      <c r="AK63">
        <v>8.0585100000000001</v>
      </c>
      <c r="AL63">
        <v>0</v>
      </c>
      <c r="AM63">
        <v>0</v>
      </c>
      <c r="AN63">
        <v>0.61216000000000004</v>
      </c>
      <c r="AO63">
        <v>1.0372907999999998</v>
      </c>
      <c r="AP63">
        <v>1.9651328481561601</v>
      </c>
      <c r="AQ63">
        <v>4.7745099999999994</v>
      </c>
      <c r="AR63">
        <v>6.0966000000000022</v>
      </c>
      <c r="AS63">
        <v>4.1269999999999998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515.89753891101759</v>
      </c>
      <c r="DN63">
        <v>13.766554444002535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317.99554803668417</v>
      </c>
      <c r="M64">
        <v>28.22903334456046</v>
      </c>
      <c r="N64">
        <v>17.980819672131148</v>
      </c>
      <c r="O64">
        <v>0</v>
      </c>
      <c r="P64">
        <v>23.944584099193687</v>
      </c>
      <c r="Q64">
        <v>2.9955652173913045</v>
      </c>
      <c r="R64">
        <v>3.0031446460980034</v>
      </c>
      <c r="S64">
        <v>3.999179266259032</v>
      </c>
      <c r="T64">
        <v>0</v>
      </c>
      <c r="U64">
        <v>64.243418423973353</v>
      </c>
      <c r="V64">
        <v>0</v>
      </c>
      <c r="W64">
        <v>3.9964357656362326</v>
      </c>
      <c r="X64">
        <v>9.9985917525773207</v>
      </c>
      <c r="Y64">
        <v>0</v>
      </c>
      <c r="Z64">
        <v>2.0007000000000001</v>
      </c>
      <c r="AA64">
        <v>0</v>
      </c>
      <c r="AB64">
        <v>0</v>
      </c>
      <c r="AC64">
        <v>0</v>
      </c>
      <c r="AD64">
        <v>0</v>
      </c>
      <c r="AE64">
        <v>5.0553983999999996</v>
      </c>
      <c r="AF64">
        <v>2.7224999999999993</v>
      </c>
      <c r="AG64">
        <v>6.0945206399999998</v>
      </c>
      <c r="AH64">
        <v>6.1013400000000004</v>
      </c>
      <c r="AI64">
        <v>0</v>
      </c>
      <c r="AJ64">
        <v>0</v>
      </c>
      <c r="AK64">
        <v>8.0585100000000001</v>
      </c>
      <c r="AL64">
        <v>0</v>
      </c>
      <c r="AM64">
        <v>0</v>
      </c>
      <c r="AN64">
        <v>0.61216000000000004</v>
      </c>
      <c r="AO64">
        <v>1.0372907999999998</v>
      </c>
      <c r="AP64">
        <v>1.9651328481561601</v>
      </c>
      <c r="AQ64">
        <v>4.7745099999999994</v>
      </c>
      <c r="AR64">
        <v>6.0966000000000022</v>
      </c>
      <c r="AS64">
        <v>4.1269999999999998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515.89677034237513</v>
      </c>
      <c r="DN64">
        <v>9.135212570285633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317.99554803668417</v>
      </c>
      <c r="M65">
        <v>28.22903334456046</v>
      </c>
      <c r="N65">
        <v>17.980819672131148</v>
      </c>
      <c r="O65">
        <v>0</v>
      </c>
      <c r="P65">
        <v>21.605267774406009</v>
      </c>
      <c r="Q65">
        <v>2.9955652173913045</v>
      </c>
      <c r="R65">
        <v>3.0031446460980034</v>
      </c>
      <c r="S65">
        <v>3.999179266259032</v>
      </c>
      <c r="T65">
        <v>0</v>
      </c>
      <c r="U65">
        <v>64.243418423973353</v>
      </c>
      <c r="V65">
        <v>0</v>
      </c>
      <c r="W65">
        <v>3.9964357656362326</v>
      </c>
      <c r="X65">
        <v>9.9985917525773207</v>
      </c>
      <c r="Y65">
        <v>0</v>
      </c>
      <c r="Z65">
        <v>2.0007000000000001</v>
      </c>
      <c r="AA65">
        <v>0</v>
      </c>
      <c r="AB65">
        <v>0</v>
      </c>
      <c r="AC65">
        <v>0</v>
      </c>
      <c r="AD65">
        <v>0</v>
      </c>
      <c r="AE65">
        <v>5.0553983999999996</v>
      </c>
      <c r="AF65">
        <v>2.7224999999999993</v>
      </c>
      <c r="AG65">
        <v>6.0945206399999998</v>
      </c>
      <c r="AH65">
        <v>6.1013400000000004</v>
      </c>
      <c r="AI65">
        <v>0</v>
      </c>
      <c r="AJ65">
        <v>0</v>
      </c>
      <c r="AK65">
        <v>8.0585100000000001</v>
      </c>
      <c r="AL65">
        <v>0</v>
      </c>
      <c r="AM65">
        <v>0.74192599999999997</v>
      </c>
      <c r="AN65">
        <v>0.61216000000000004</v>
      </c>
      <c r="AO65">
        <v>1.0372907999999998</v>
      </c>
      <c r="AP65">
        <v>1.9651328481561601</v>
      </c>
      <c r="AQ65">
        <v>9.5490199999999987</v>
      </c>
      <c r="AR65">
        <v>8.1288000000000018</v>
      </c>
      <c r="AS65">
        <v>4.1269999999999998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523.20592476046772</v>
      </c>
      <c r="DN65">
        <v>7.0353778274053926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317.99554803668417</v>
      </c>
      <c r="M66">
        <v>28.22903334456046</v>
      </c>
      <c r="N66">
        <v>17.980819672131148</v>
      </c>
      <c r="O66">
        <v>0</v>
      </c>
      <c r="P66">
        <v>20.4566839180636</v>
      </c>
      <c r="Q66">
        <v>2.9955652173913045</v>
      </c>
      <c r="R66">
        <v>3.0031446460980034</v>
      </c>
      <c r="S66">
        <v>3.999179266259032</v>
      </c>
      <c r="T66">
        <v>0</v>
      </c>
      <c r="U66">
        <v>64.243418423973353</v>
      </c>
      <c r="V66">
        <v>0</v>
      </c>
      <c r="W66">
        <v>3.9964357656362326</v>
      </c>
      <c r="X66">
        <v>9.9985917525773207</v>
      </c>
      <c r="Y66">
        <v>0</v>
      </c>
      <c r="Z66">
        <v>2.0007000000000001</v>
      </c>
      <c r="AA66">
        <v>0</v>
      </c>
      <c r="AB66">
        <v>0</v>
      </c>
      <c r="AC66">
        <v>0</v>
      </c>
      <c r="AD66">
        <v>0</v>
      </c>
      <c r="AE66">
        <v>5.0553983999999996</v>
      </c>
      <c r="AF66">
        <v>2.7224999999999993</v>
      </c>
      <c r="AG66">
        <v>6.0945206399999998</v>
      </c>
      <c r="AH66">
        <v>6.1013400000000004</v>
      </c>
      <c r="AI66">
        <v>0</v>
      </c>
      <c r="AJ66">
        <v>0</v>
      </c>
      <c r="AK66">
        <v>8.0585100000000001</v>
      </c>
      <c r="AL66">
        <v>0</v>
      </c>
      <c r="AM66">
        <v>1.6196399999999997</v>
      </c>
      <c r="AN66">
        <v>0.61216000000000004</v>
      </c>
      <c r="AO66">
        <v>1.0372907999999998</v>
      </c>
      <c r="AP66">
        <v>1.9651328481561601</v>
      </c>
      <c r="AQ66">
        <v>9.5490199999999987</v>
      </c>
      <c r="AR66">
        <v>8.1288000000000018</v>
      </c>
      <c r="AS66">
        <v>4.1269999999999998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524.0559455697155</v>
      </c>
      <c r="DN66">
        <v>5.914487161815229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317.99554803668417</v>
      </c>
      <c r="M67">
        <v>28.22903334456046</v>
      </c>
      <c r="N67">
        <v>17.980819672131148</v>
      </c>
      <c r="O67">
        <v>0</v>
      </c>
      <c r="P67">
        <v>20.4566839180636</v>
      </c>
      <c r="Q67">
        <v>2.9955652173913045</v>
      </c>
      <c r="R67">
        <v>3.0031446460980034</v>
      </c>
      <c r="S67">
        <v>3.999179266259032</v>
      </c>
      <c r="T67">
        <v>0</v>
      </c>
      <c r="U67">
        <v>64.243418423973353</v>
      </c>
      <c r="V67">
        <v>0</v>
      </c>
      <c r="W67">
        <v>3.9964357656362326</v>
      </c>
      <c r="X67">
        <v>9.9985917525773207</v>
      </c>
      <c r="Y67">
        <v>0</v>
      </c>
      <c r="Z67">
        <v>0</v>
      </c>
      <c r="AA67">
        <v>0</v>
      </c>
      <c r="AB67">
        <v>3.6810000000000005</v>
      </c>
      <c r="AC67">
        <v>0</v>
      </c>
      <c r="AD67">
        <v>2.79657</v>
      </c>
      <c r="AE67">
        <v>5.0553983999999996</v>
      </c>
      <c r="AF67">
        <v>2.7224999999999993</v>
      </c>
      <c r="AG67">
        <v>6.0945206399999998</v>
      </c>
      <c r="AH67">
        <v>6.1013400000000004</v>
      </c>
      <c r="AI67">
        <v>0</v>
      </c>
      <c r="AJ67">
        <v>0</v>
      </c>
      <c r="AK67">
        <v>8.0585100000000001</v>
      </c>
      <c r="AL67">
        <v>0</v>
      </c>
      <c r="AM67">
        <v>1.6196399999999997</v>
      </c>
      <c r="AN67">
        <v>0.61216000000000004</v>
      </c>
      <c r="AO67">
        <v>1.0372907999999998</v>
      </c>
      <c r="AP67">
        <v>3.7337524114967029</v>
      </c>
      <c r="AQ67">
        <v>14.323529999999996</v>
      </c>
      <c r="AR67">
        <v>8.1288000000000018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535.12498151133263</v>
      </c>
      <c r="DN67">
        <v>6.2781507835386785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4.4720167330588971</v>
      </c>
      <c r="L68">
        <v>317.99554803668417</v>
      </c>
      <c r="M68">
        <v>28.22903334456046</v>
      </c>
      <c r="N68">
        <v>17.980819672131148</v>
      </c>
      <c r="O68">
        <v>0</v>
      </c>
      <c r="P68">
        <v>20.4566839180636</v>
      </c>
      <c r="Q68">
        <v>2.9955652173913045</v>
      </c>
      <c r="R68">
        <v>7.7329102843601909</v>
      </c>
      <c r="S68">
        <v>3.999179266259032</v>
      </c>
      <c r="T68">
        <v>0</v>
      </c>
      <c r="U68">
        <v>64.243418423973353</v>
      </c>
      <c r="V68">
        <v>4.3690485380116968</v>
      </c>
      <c r="W68">
        <v>13.872196094106897</v>
      </c>
      <c r="X68">
        <v>15.088745242596094</v>
      </c>
      <c r="Y68">
        <v>0</v>
      </c>
      <c r="Z68">
        <v>0</v>
      </c>
      <c r="AA68">
        <v>0</v>
      </c>
      <c r="AB68">
        <v>3.6810000000000005</v>
      </c>
      <c r="AC68">
        <v>0</v>
      </c>
      <c r="AD68">
        <v>2.79657</v>
      </c>
      <c r="AE68">
        <v>5.0553983999999996</v>
      </c>
      <c r="AF68">
        <v>2.7224999999999993</v>
      </c>
      <c r="AG68">
        <v>6.0945206399999998</v>
      </c>
      <c r="AH68">
        <v>6.1013400000000004</v>
      </c>
      <c r="AI68">
        <v>0</v>
      </c>
      <c r="AJ68">
        <v>0</v>
      </c>
      <c r="AK68">
        <v>8.0585100000000001</v>
      </c>
      <c r="AL68">
        <v>0</v>
      </c>
      <c r="AM68">
        <v>1.6196399999999997</v>
      </c>
      <c r="AN68">
        <v>0.61216000000000004</v>
      </c>
      <c r="AO68">
        <v>1.0372907999999998</v>
      </c>
      <c r="AP68">
        <v>3.7337524114967029</v>
      </c>
      <c r="AQ68">
        <v>14.323529999999996</v>
      </c>
      <c r="AR68">
        <v>8.1288000000000018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562.75425735171177</v>
      </c>
      <c r="DN68">
        <v>7.1856196709817608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4.6787639945570012</v>
      </c>
      <c r="L69">
        <v>317.99554803668417</v>
      </c>
      <c r="M69">
        <v>28.22903334456046</v>
      </c>
      <c r="N69">
        <v>17.980819672131148</v>
      </c>
      <c r="O69">
        <v>0</v>
      </c>
      <c r="P69">
        <v>20.006683212405321</v>
      </c>
      <c r="Q69">
        <v>2.9955652173913045</v>
      </c>
      <c r="R69">
        <v>7.7329102843601909</v>
      </c>
      <c r="S69">
        <v>3.999179266259032</v>
      </c>
      <c r="T69">
        <v>0</v>
      </c>
      <c r="U69">
        <v>64.243418423973353</v>
      </c>
      <c r="V69">
        <v>4.3690485380116968</v>
      </c>
      <c r="W69">
        <v>13.872196094106897</v>
      </c>
      <c r="X69">
        <v>15.088745242596094</v>
      </c>
      <c r="Y69">
        <v>0</v>
      </c>
      <c r="Z69">
        <v>0</v>
      </c>
      <c r="AA69">
        <v>0</v>
      </c>
      <c r="AB69">
        <v>3.6810000000000005</v>
      </c>
      <c r="AC69">
        <v>0</v>
      </c>
      <c r="AD69">
        <v>2.79657</v>
      </c>
      <c r="AE69">
        <v>5.0553983999999996</v>
      </c>
      <c r="AF69">
        <v>2.7224999999999993</v>
      </c>
      <c r="AG69">
        <v>6.0945206399999998</v>
      </c>
      <c r="AH69">
        <v>6.1013400000000004</v>
      </c>
      <c r="AI69">
        <v>0</v>
      </c>
      <c r="AJ69">
        <v>0</v>
      </c>
      <c r="AK69">
        <v>8.0585100000000001</v>
      </c>
      <c r="AL69">
        <v>0</v>
      </c>
      <c r="AM69">
        <v>1.6196399999999997</v>
      </c>
      <c r="AN69">
        <v>0.61216000000000004</v>
      </c>
      <c r="AO69">
        <v>1.0372907999999998</v>
      </c>
      <c r="AP69">
        <v>3.7337524114967029</v>
      </c>
      <c r="AQ69">
        <v>14.323529999999996</v>
      </c>
      <c r="AR69">
        <v>8.1288000000000018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562.55142645803119</v>
      </c>
      <c r="DN69">
        <v>6.7324971205019981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4.6787639945570012</v>
      </c>
      <c r="L70">
        <v>317.99554803668417</v>
      </c>
      <c r="M70">
        <v>28.22903334456046</v>
      </c>
      <c r="N70">
        <v>17.980819672131148</v>
      </c>
      <c r="O70">
        <v>0</v>
      </c>
      <c r="P70">
        <v>18.931140675875525</v>
      </c>
      <c r="Q70">
        <v>2.9955652173913045</v>
      </c>
      <c r="R70">
        <v>7.7329102843601909</v>
      </c>
      <c r="S70">
        <v>3.999179266259032</v>
      </c>
      <c r="T70">
        <v>0</v>
      </c>
      <c r="U70">
        <v>64.243418423973353</v>
      </c>
      <c r="V70">
        <v>4.3690485380116968</v>
      </c>
      <c r="W70">
        <v>13.872196094106897</v>
      </c>
      <c r="X70">
        <v>15.088745242596094</v>
      </c>
      <c r="Y70">
        <v>0</v>
      </c>
      <c r="Z70">
        <v>0</v>
      </c>
      <c r="AA70">
        <v>3.2182621064722561</v>
      </c>
      <c r="AB70">
        <v>3.6810000000000005</v>
      </c>
      <c r="AC70">
        <v>0</v>
      </c>
      <c r="AD70">
        <v>2.79657</v>
      </c>
      <c r="AE70">
        <v>5.0553983999999996</v>
      </c>
      <c r="AF70">
        <v>2.7224999999999993</v>
      </c>
      <c r="AG70">
        <v>6.0945206399999998</v>
      </c>
      <c r="AH70">
        <v>6.1013400000000004</v>
      </c>
      <c r="AI70">
        <v>0</v>
      </c>
      <c r="AJ70">
        <v>0</v>
      </c>
      <c r="AK70">
        <v>8.0585100000000001</v>
      </c>
      <c r="AL70">
        <v>0</v>
      </c>
      <c r="AM70">
        <v>1.6196399999999997</v>
      </c>
      <c r="AN70">
        <v>0.61216000000000004</v>
      </c>
      <c r="AO70">
        <v>1.0372907999999998</v>
      </c>
      <c r="AP70">
        <v>3.7337524114967029</v>
      </c>
      <c r="AQ70">
        <v>19.098039999999994</v>
      </c>
      <c r="AR70">
        <v>8.1288000000000018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570.29162115015129</v>
      </c>
      <c r="DN70">
        <v>5.9095319983242156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1.5182706847539984</v>
      </c>
      <c r="L71">
        <v>317.99554803668417</v>
      </c>
      <c r="M71">
        <v>28.22903334456046</v>
      </c>
      <c r="N71">
        <v>17.980819672131148</v>
      </c>
      <c r="O71">
        <v>0</v>
      </c>
      <c r="P71">
        <v>18.887311311190082</v>
      </c>
      <c r="Q71">
        <v>2.9955652173913045</v>
      </c>
      <c r="R71">
        <v>3.0031446460980034</v>
      </c>
      <c r="S71">
        <v>3.999179266259032</v>
      </c>
      <c r="T71">
        <v>0</v>
      </c>
      <c r="U71">
        <v>64.243418423973353</v>
      </c>
      <c r="V71">
        <v>0</v>
      </c>
      <c r="W71">
        <v>3.9972481481481474</v>
      </c>
      <c r="X71">
        <v>9.9985917525773207</v>
      </c>
      <c r="Y71">
        <v>0</v>
      </c>
      <c r="Z71">
        <v>0</v>
      </c>
      <c r="AA71">
        <v>4.0858357767411322</v>
      </c>
      <c r="AB71">
        <v>3.6810000000000005</v>
      </c>
      <c r="AC71">
        <v>0</v>
      </c>
      <c r="AD71">
        <v>2.79657</v>
      </c>
      <c r="AE71">
        <v>5.0553983999999996</v>
      </c>
      <c r="AF71">
        <v>2.7224999999999993</v>
      </c>
      <c r="AG71">
        <v>6.0945206399999998</v>
      </c>
      <c r="AH71">
        <v>6.1013400000000004</v>
      </c>
      <c r="AI71">
        <v>0</v>
      </c>
      <c r="AJ71">
        <v>0</v>
      </c>
      <c r="AK71">
        <v>8.0585100000000001</v>
      </c>
      <c r="AL71">
        <v>0</v>
      </c>
      <c r="AM71">
        <v>1.6196399999999997</v>
      </c>
      <c r="AN71">
        <v>0.61216000000000004</v>
      </c>
      <c r="AO71">
        <v>1.0372907999999998</v>
      </c>
      <c r="AP71">
        <v>2.0437381620824064</v>
      </c>
      <c r="AQ71">
        <v>19.098039999999994</v>
      </c>
      <c r="AR71">
        <v>5.0805000000000007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540.1853644062279</v>
      </c>
      <c r="DN71">
        <v>4.8768098763625636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317.99554803668417</v>
      </c>
      <c r="M72">
        <v>28.22903334456046</v>
      </c>
      <c r="N72">
        <v>17.980819672131148</v>
      </c>
      <c r="O72">
        <v>0</v>
      </c>
      <c r="P72">
        <v>18.327939238206124</v>
      </c>
      <c r="Q72">
        <v>2.9955652173913045</v>
      </c>
      <c r="R72">
        <v>3.0031446460980034</v>
      </c>
      <c r="S72">
        <v>3.999179266259032</v>
      </c>
      <c r="T72">
        <v>0</v>
      </c>
      <c r="U72">
        <v>64.243418423973353</v>
      </c>
      <c r="V72">
        <v>0</v>
      </c>
      <c r="W72">
        <v>3.9972481481481474</v>
      </c>
      <c r="X72">
        <v>9.9985917525773207</v>
      </c>
      <c r="Y72">
        <v>0</v>
      </c>
      <c r="Z72">
        <v>0</v>
      </c>
      <c r="AA72">
        <v>8.6195140514311159</v>
      </c>
      <c r="AB72">
        <v>3.6810000000000005</v>
      </c>
      <c r="AC72">
        <v>0</v>
      </c>
      <c r="AD72">
        <v>2.79657</v>
      </c>
      <c r="AE72">
        <v>5.0553983999999996</v>
      </c>
      <c r="AF72">
        <v>2.7224999999999993</v>
      </c>
      <c r="AG72">
        <v>6.0945206399999998</v>
      </c>
      <c r="AH72">
        <v>13.074300000000003</v>
      </c>
      <c r="AI72">
        <v>0</v>
      </c>
      <c r="AJ72">
        <v>0</v>
      </c>
      <c r="AK72">
        <v>8.0585100000000001</v>
      </c>
      <c r="AL72">
        <v>0</v>
      </c>
      <c r="AM72">
        <v>3.2392799999999995</v>
      </c>
      <c r="AN72">
        <v>0.61216000000000004</v>
      </c>
      <c r="AO72">
        <v>1.0372907999999998</v>
      </c>
      <c r="AP72">
        <v>2.0437381620824064</v>
      </c>
      <c r="AQ72">
        <v>19.098039999999994</v>
      </c>
      <c r="AR72">
        <v>5.0805000000000007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551.42358230385048</v>
      </c>
      <c r="DN72">
        <v>4.6872274956920226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4.6374743055886221</v>
      </c>
      <c r="L73">
        <v>349.99859613938327</v>
      </c>
      <c r="M73">
        <v>28.22903334456046</v>
      </c>
      <c r="N73">
        <v>17.980819672131148</v>
      </c>
      <c r="O73">
        <v>0</v>
      </c>
      <c r="P73">
        <v>23.173002153082198</v>
      </c>
      <c r="Q73">
        <v>2.9955652173913045</v>
      </c>
      <c r="R73">
        <v>6.8665744736842118</v>
      </c>
      <c r="S73">
        <v>3.999179266259032</v>
      </c>
      <c r="T73">
        <v>0</v>
      </c>
      <c r="U73">
        <v>64.243418423973353</v>
      </c>
      <c r="V73">
        <v>6.3605912240184761</v>
      </c>
      <c r="W73">
        <v>13.871328659935749</v>
      </c>
      <c r="X73">
        <v>15.087974082545683</v>
      </c>
      <c r="Y73">
        <v>0</v>
      </c>
      <c r="Z73">
        <v>0</v>
      </c>
      <c r="AA73">
        <v>8.6195140514311159</v>
      </c>
      <c r="AB73">
        <v>3.6810000000000005</v>
      </c>
      <c r="AC73">
        <v>0</v>
      </c>
      <c r="AD73">
        <v>2.79657</v>
      </c>
      <c r="AE73">
        <v>5.0553983999999996</v>
      </c>
      <c r="AF73">
        <v>2.7224999999999993</v>
      </c>
      <c r="AG73">
        <v>6.0945206399999998</v>
      </c>
      <c r="AH73">
        <v>20.337800000000009</v>
      </c>
      <c r="AI73">
        <v>1.1718</v>
      </c>
      <c r="AJ73">
        <v>0</v>
      </c>
      <c r="AK73">
        <v>8.0585100000000001</v>
      </c>
      <c r="AL73">
        <v>0</v>
      </c>
      <c r="AM73">
        <v>3.2392799999999995</v>
      </c>
      <c r="AN73">
        <v>0.61216000000000004</v>
      </c>
      <c r="AO73">
        <v>1.0372907999999998</v>
      </c>
      <c r="AP73">
        <v>2.0437381620824064</v>
      </c>
      <c r="AQ73">
        <v>19.098039999999994</v>
      </c>
      <c r="AR73">
        <v>5.0805000000000007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619.45146501902252</v>
      </c>
      <c r="DN73">
        <v>11.767713997044389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4.6787639945570012</v>
      </c>
      <c r="L74">
        <v>349.99859613938327</v>
      </c>
      <c r="M74">
        <v>28.22903334456046</v>
      </c>
      <c r="N74">
        <v>17.980819672131148</v>
      </c>
      <c r="O74">
        <v>0</v>
      </c>
      <c r="P74">
        <v>23.173002153082198</v>
      </c>
      <c r="Q74">
        <v>2.9955652173913045</v>
      </c>
      <c r="R74">
        <v>7.7215129151291517</v>
      </c>
      <c r="S74">
        <v>3.999179266259032</v>
      </c>
      <c r="T74">
        <v>0</v>
      </c>
      <c r="U74">
        <v>64.243418423973353</v>
      </c>
      <c r="V74">
        <v>6.3605912240184761</v>
      </c>
      <c r="W74">
        <v>13.871328659935749</v>
      </c>
      <c r="X74">
        <v>15.088745242596094</v>
      </c>
      <c r="Y74">
        <v>0</v>
      </c>
      <c r="Z74">
        <v>0</v>
      </c>
      <c r="AA74">
        <v>12.929271077146673</v>
      </c>
      <c r="AB74">
        <v>3.6810000000000005</v>
      </c>
      <c r="AC74">
        <v>0</v>
      </c>
      <c r="AD74">
        <v>5.59314</v>
      </c>
      <c r="AE74">
        <v>5.0553983999999996</v>
      </c>
      <c r="AF74">
        <v>5.4449999999999985</v>
      </c>
      <c r="AG74">
        <v>6.0945206399999998</v>
      </c>
      <c r="AH74">
        <v>26.148600000000005</v>
      </c>
      <c r="AI74">
        <v>5.0168663999999996</v>
      </c>
      <c r="AJ74">
        <v>0</v>
      </c>
      <c r="AK74">
        <v>8.0585100000000001</v>
      </c>
      <c r="AL74">
        <v>0</v>
      </c>
      <c r="AM74">
        <v>4.8491039999999996</v>
      </c>
      <c r="AN74">
        <v>0.61216000000000004</v>
      </c>
      <c r="AO74">
        <v>1.0372907999999998</v>
      </c>
      <c r="AP74">
        <v>2.0437381620824064</v>
      </c>
      <c r="AQ74">
        <v>19.098039999999994</v>
      </c>
      <c r="AR74">
        <v>5.0805000000000007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640.74355354344573</v>
      </c>
      <c r="DN74">
        <v>12.4671421888007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4.6789700350208676</v>
      </c>
      <c r="L75">
        <v>349.99196694973608</v>
      </c>
      <c r="M75">
        <v>28.22903334456046</v>
      </c>
      <c r="N75">
        <v>17.980819672131148</v>
      </c>
      <c r="O75">
        <v>0</v>
      </c>
      <c r="P75">
        <v>31.75239520958084</v>
      </c>
      <c r="Q75">
        <v>2.9955652173913045</v>
      </c>
      <c r="R75">
        <v>7.7215129151291517</v>
      </c>
      <c r="S75">
        <v>3.999179266259032</v>
      </c>
      <c r="T75">
        <v>0</v>
      </c>
      <c r="U75">
        <v>64.243418423973353</v>
      </c>
      <c r="V75">
        <v>6.3605912240184761</v>
      </c>
      <c r="W75">
        <v>13.871328659935749</v>
      </c>
      <c r="X75">
        <v>15.088745242596094</v>
      </c>
      <c r="Y75">
        <v>0</v>
      </c>
      <c r="Z75">
        <v>0</v>
      </c>
      <c r="AA75">
        <v>12.929271077146673</v>
      </c>
      <c r="AB75">
        <v>8.0573000000000015</v>
      </c>
      <c r="AC75">
        <v>2.9693200000000002</v>
      </c>
      <c r="AD75">
        <v>8.3897099999999991</v>
      </c>
      <c r="AE75">
        <v>15.166195200000002</v>
      </c>
      <c r="AF75">
        <v>8.1674999999999986</v>
      </c>
      <c r="AG75">
        <v>6.0945206399999998</v>
      </c>
      <c r="AH75">
        <v>34.864800000000002</v>
      </c>
      <c r="AI75">
        <v>10.033732799999999</v>
      </c>
      <c r="AJ75">
        <v>0</v>
      </c>
      <c r="AK75">
        <v>8.0585100000000001</v>
      </c>
      <c r="AL75">
        <v>0</v>
      </c>
      <c r="AM75">
        <v>4.8491039999999996</v>
      </c>
      <c r="AN75">
        <v>0.61216000000000004</v>
      </c>
      <c r="AO75">
        <v>1.0372907999999998</v>
      </c>
      <c r="AP75">
        <v>2.0437381620824064</v>
      </c>
      <c r="AQ75">
        <v>19.098039999999994</v>
      </c>
      <c r="AR75">
        <v>5.0805000000000007</v>
      </c>
      <c r="AS75">
        <v>4.1269999999999998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676.27975284792603</v>
      </c>
      <c r="DN75">
        <v>22.21246599163592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4.6788424656705585</v>
      </c>
      <c r="L76">
        <v>349.99196694973608</v>
      </c>
      <c r="M76">
        <v>28.22903334456046</v>
      </c>
      <c r="N76">
        <v>17.980819672131148</v>
      </c>
      <c r="O76">
        <v>0</v>
      </c>
      <c r="P76">
        <v>31.75239520958084</v>
      </c>
      <c r="Q76">
        <v>2.9955652173913045</v>
      </c>
      <c r="R76">
        <v>7.7215129151291517</v>
      </c>
      <c r="S76">
        <v>3.999179266259032</v>
      </c>
      <c r="T76">
        <v>0</v>
      </c>
      <c r="U76">
        <v>64.243418423973353</v>
      </c>
      <c r="V76">
        <v>6.3605912240184761</v>
      </c>
      <c r="W76">
        <v>13.871328659935749</v>
      </c>
      <c r="X76">
        <v>15.088745242596094</v>
      </c>
      <c r="Y76">
        <v>0</v>
      </c>
      <c r="Z76">
        <v>6.0021000000000004</v>
      </c>
      <c r="AA76">
        <v>12.929271077146673</v>
      </c>
      <c r="AB76">
        <v>12.122759999999998</v>
      </c>
      <c r="AC76">
        <v>5.9445005000000002</v>
      </c>
      <c r="AD76">
        <v>11.2122192</v>
      </c>
      <c r="AE76">
        <v>15.166195200000002</v>
      </c>
      <c r="AF76">
        <v>12.099999999999996</v>
      </c>
      <c r="AG76">
        <v>6.0945206399999998</v>
      </c>
      <c r="AH76">
        <v>43.058028000000007</v>
      </c>
      <c r="AI76">
        <v>10.033732799999999</v>
      </c>
      <c r="AJ76">
        <v>0</v>
      </c>
      <c r="AK76">
        <v>8.0585100000000001</v>
      </c>
      <c r="AL76">
        <v>0</v>
      </c>
      <c r="AM76">
        <v>4.8491039999999996</v>
      </c>
      <c r="AN76">
        <v>0.61216000000000004</v>
      </c>
      <c r="AO76">
        <v>1.0372907999999998</v>
      </c>
      <c r="AP76">
        <v>2.0437381620824064</v>
      </c>
      <c r="AQ76">
        <v>19.098039999999994</v>
      </c>
      <c r="AR76">
        <v>5.0805000000000007</v>
      </c>
      <c r="AS76">
        <v>4.1269999999999998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703.38049367538724</v>
      </c>
      <c r="DN76">
        <v>23.102575294824302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4.6788424656705585</v>
      </c>
      <c r="L77">
        <v>349.99196694973608</v>
      </c>
      <c r="M77">
        <v>28.22903334456046</v>
      </c>
      <c r="N77">
        <v>17.980819672131148</v>
      </c>
      <c r="O77">
        <v>0</v>
      </c>
      <c r="P77">
        <v>23.173002153082198</v>
      </c>
      <c r="Q77">
        <v>2.9955652173913045</v>
      </c>
      <c r="R77">
        <v>7.7215129151291517</v>
      </c>
      <c r="S77">
        <v>3.999179266259032</v>
      </c>
      <c r="T77">
        <v>0</v>
      </c>
      <c r="U77">
        <v>64.243418423973353</v>
      </c>
      <c r="V77">
        <v>6.3605912240184761</v>
      </c>
      <c r="W77">
        <v>13.871328659935749</v>
      </c>
      <c r="X77">
        <v>15.088745242596094</v>
      </c>
      <c r="Y77">
        <v>0</v>
      </c>
      <c r="Z77">
        <v>6.0021000000000004</v>
      </c>
      <c r="AA77">
        <v>12.929271077146673</v>
      </c>
      <c r="AB77">
        <v>12.122759999999998</v>
      </c>
      <c r="AC77">
        <v>5.9445005000000002</v>
      </c>
      <c r="AD77">
        <v>11.2122192</v>
      </c>
      <c r="AE77">
        <v>15.166195200000002</v>
      </c>
      <c r="AF77">
        <v>12.099999999999996</v>
      </c>
      <c r="AG77">
        <v>6.0945206399999998</v>
      </c>
      <c r="AH77">
        <v>43.058028000000007</v>
      </c>
      <c r="AI77">
        <v>10.033732799999999</v>
      </c>
      <c r="AJ77">
        <v>0</v>
      </c>
      <c r="AK77">
        <v>8.0585100000000001</v>
      </c>
      <c r="AL77">
        <v>0</v>
      </c>
      <c r="AM77">
        <v>4.8491039999999996</v>
      </c>
      <c r="AN77">
        <v>0.61216000000000004</v>
      </c>
      <c r="AO77">
        <v>1.0372907999999998</v>
      </c>
      <c r="AP77">
        <v>2.0437381620824064</v>
      </c>
      <c r="AQ77">
        <v>19.098039999999994</v>
      </c>
      <c r="AR77">
        <v>5.0805000000000007</v>
      </c>
      <c r="AS77">
        <v>4.1269999999999998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703.37929698616165</v>
      </c>
      <c r="DN77">
        <v>14.52437892755129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4.6788424656705585</v>
      </c>
      <c r="L78">
        <v>349.99196694973608</v>
      </c>
      <c r="M78">
        <v>28.22903334456046</v>
      </c>
      <c r="N78">
        <v>17.980819672131148</v>
      </c>
      <c r="O78">
        <v>0</v>
      </c>
      <c r="P78">
        <v>23.173002153082198</v>
      </c>
      <c r="Q78">
        <v>2.9955652173913045</v>
      </c>
      <c r="R78">
        <v>7.7215129151291517</v>
      </c>
      <c r="S78">
        <v>3.999179266259032</v>
      </c>
      <c r="T78">
        <v>0</v>
      </c>
      <c r="U78">
        <v>64.243418423973353</v>
      </c>
      <c r="V78">
        <v>6.3605912240184761</v>
      </c>
      <c r="W78">
        <v>13.871328659935749</v>
      </c>
      <c r="X78">
        <v>15.088745242596094</v>
      </c>
      <c r="Y78">
        <v>0</v>
      </c>
      <c r="Z78">
        <v>6.0021000000000004</v>
      </c>
      <c r="AA78">
        <v>12.929271077146673</v>
      </c>
      <c r="AB78">
        <v>12.122759999999998</v>
      </c>
      <c r="AC78">
        <v>5.9445005000000002</v>
      </c>
      <c r="AD78">
        <v>11.2122192</v>
      </c>
      <c r="AE78">
        <v>15.166195200000002</v>
      </c>
      <c r="AF78">
        <v>12.099999999999996</v>
      </c>
      <c r="AG78">
        <v>6.0945206399999998</v>
      </c>
      <c r="AH78">
        <v>43.058028000000007</v>
      </c>
      <c r="AI78">
        <v>10.033732799999999</v>
      </c>
      <c r="AJ78">
        <v>0</v>
      </c>
      <c r="AK78">
        <v>8.0585100000000001</v>
      </c>
      <c r="AL78">
        <v>0</v>
      </c>
      <c r="AM78">
        <v>4.8491039999999996</v>
      </c>
      <c r="AN78">
        <v>0.61216000000000004</v>
      </c>
      <c r="AO78">
        <v>1.0372907999999998</v>
      </c>
      <c r="AP78">
        <v>2.0437381620824064</v>
      </c>
      <c r="AQ78">
        <v>19.098039999999994</v>
      </c>
      <c r="AR78">
        <v>5.0805000000000007</v>
      </c>
      <c r="AS78">
        <v>4.1269999999999998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703.37929698616165</v>
      </c>
      <c r="DN78">
        <v>14.52437892755129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4.6788424656705585</v>
      </c>
      <c r="L79">
        <v>349.99449700452703</v>
      </c>
      <c r="M79">
        <v>28.22903334456046</v>
      </c>
      <c r="N79">
        <v>17.980819672131148</v>
      </c>
      <c r="O79">
        <v>0</v>
      </c>
      <c r="P79">
        <v>23.173002153082198</v>
      </c>
      <c r="Q79">
        <v>2.9955652173913045</v>
      </c>
      <c r="R79">
        <v>7.7215129151291517</v>
      </c>
      <c r="S79">
        <v>3.999179266259032</v>
      </c>
      <c r="T79">
        <v>0</v>
      </c>
      <c r="U79">
        <v>64.243418423973353</v>
      </c>
      <c r="V79">
        <v>6.3605912240184761</v>
      </c>
      <c r="W79">
        <v>13.871328659935749</v>
      </c>
      <c r="X79">
        <v>15.088745242596094</v>
      </c>
      <c r="Y79">
        <v>0</v>
      </c>
      <c r="Z79">
        <v>6.0021000000000004</v>
      </c>
      <c r="AA79">
        <v>12.929271077146673</v>
      </c>
      <c r="AB79">
        <v>12.122759999999998</v>
      </c>
      <c r="AC79">
        <v>5.9445005000000002</v>
      </c>
      <c r="AD79">
        <v>11.2122192</v>
      </c>
      <c r="AE79">
        <v>15.166195200000002</v>
      </c>
      <c r="AF79">
        <v>12.099999999999996</v>
      </c>
      <c r="AG79">
        <v>6.0945206399999998</v>
      </c>
      <c r="AH79">
        <v>43.058028000000007</v>
      </c>
      <c r="AI79">
        <v>5.0168663999999996</v>
      </c>
      <c r="AJ79">
        <v>0</v>
      </c>
      <c r="AK79">
        <v>8.0585100000000001</v>
      </c>
      <c r="AL79">
        <v>0</v>
      </c>
      <c r="AM79">
        <v>4.8491039999999996</v>
      </c>
      <c r="AN79">
        <v>0.61216000000000004</v>
      </c>
      <c r="AO79">
        <v>1.0372907999999998</v>
      </c>
      <c r="AP79">
        <v>2.0437381620824064</v>
      </c>
      <c r="AQ79">
        <v>19.098039999999994</v>
      </c>
      <c r="AR79">
        <v>8.1288000000000018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701.87535675464335</v>
      </c>
      <c r="DN79">
        <v>14.474982813860507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4.6788108930716863</v>
      </c>
      <c r="L80">
        <v>349.99449700452703</v>
      </c>
      <c r="M80">
        <v>28.22903334456046</v>
      </c>
      <c r="N80">
        <v>17.980819672131148</v>
      </c>
      <c r="O80">
        <v>0</v>
      </c>
      <c r="P80">
        <v>23.173002153082198</v>
      </c>
      <c r="Q80">
        <v>2.9955652173913045</v>
      </c>
      <c r="R80">
        <v>7.7329102843601909</v>
      </c>
      <c r="S80">
        <v>3.999179266259032</v>
      </c>
      <c r="T80">
        <v>0</v>
      </c>
      <c r="U80">
        <v>64.243418423973353</v>
      </c>
      <c r="V80">
        <v>6.3605912240184761</v>
      </c>
      <c r="W80">
        <v>13.871328659935749</v>
      </c>
      <c r="X80">
        <v>15.088745242596094</v>
      </c>
      <c r="Y80">
        <v>0</v>
      </c>
      <c r="Z80">
        <v>6.0021000000000004</v>
      </c>
      <c r="AA80">
        <v>12.929271077146673</v>
      </c>
      <c r="AB80">
        <v>12.122759999999998</v>
      </c>
      <c r="AC80">
        <v>5.9445005000000002</v>
      </c>
      <c r="AD80">
        <v>11.2122192</v>
      </c>
      <c r="AE80">
        <v>15.166195200000002</v>
      </c>
      <c r="AF80">
        <v>12.099999999999996</v>
      </c>
      <c r="AG80">
        <v>6.0945206399999998</v>
      </c>
      <c r="AH80">
        <v>43.058028000000007</v>
      </c>
      <c r="AI80">
        <v>0.97650000000000015</v>
      </c>
      <c r="AJ80">
        <v>0</v>
      </c>
      <c r="AK80">
        <v>8.0585100000000001</v>
      </c>
      <c r="AL80">
        <v>0</v>
      </c>
      <c r="AM80">
        <v>4.8491039999999996</v>
      </c>
      <c r="AN80">
        <v>0.61216000000000004</v>
      </c>
      <c r="AO80">
        <v>1.0372907999999998</v>
      </c>
      <c r="AP80">
        <v>2.0437381620824064</v>
      </c>
      <c r="AQ80">
        <v>19.098039999999994</v>
      </c>
      <c r="AR80">
        <v>8.1288000000000018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697.97447793989568</v>
      </c>
      <c r="DN80">
        <v>14.346861025240258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317.99476191885412</v>
      </c>
      <c r="M81">
        <v>28.22903334456046</v>
      </c>
      <c r="N81">
        <v>17.980819672131148</v>
      </c>
      <c r="O81">
        <v>0</v>
      </c>
      <c r="P81">
        <v>23.173002153082198</v>
      </c>
      <c r="Q81">
        <v>2.9955652173913045</v>
      </c>
      <c r="R81">
        <v>0.84668146639784936</v>
      </c>
      <c r="S81">
        <v>3.999179266259032</v>
      </c>
      <c r="T81">
        <v>0</v>
      </c>
      <c r="U81">
        <v>64.243418423973353</v>
      </c>
      <c r="V81">
        <v>6.3605912240184761</v>
      </c>
      <c r="W81">
        <v>13.871328659935749</v>
      </c>
      <c r="X81">
        <v>15.088745242596094</v>
      </c>
      <c r="Y81">
        <v>0</v>
      </c>
      <c r="Z81">
        <v>6.0021000000000004</v>
      </c>
      <c r="AA81">
        <v>12.929271077146673</v>
      </c>
      <c r="AB81">
        <v>12.122759999999998</v>
      </c>
      <c r="AC81">
        <v>5.9445005000000002</v>
      </c>
      <c r="AD81">
        <v>11.2122192</v>
      </c>
      <c r="AE81">
        <v>15.166195200000002</v>
      </c>
      <c r="AF81">
        <v>12.099999999999996</v>
      </c>
      <c r="AG81">
        <v>6.0945206399999998</v>
      </c>
      <c r="AH81">
        <v>43.058028000000007</v>
      </c>
      <c r="AI81">
        <v>0</v>
      </c>
      <c r="AJ81">
        <v>0</v>
      </c>
      <c r="AK81">
        <v>8.0585100000000001</v>
      </c>
      <c r="AL81">
        <v>0</v>
      </c>
      <c r="AM81">
        <v>4.8491039999999996</v>
      </c>
      <c r="AN81">
        <v>0.61216000000000004</v>
      </c>
      <c r="AO81">
        <v>1.0372907999999998</v>
      </c>
      <c r="AP81">
        <v>2.0437381620824064</v>
      </c>
      <c r="AQ81">
        <v>19.098039999999994</v>
      </c>
      <c r="AR81">
        <v>8.1288000000000018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654.84961591110323</v>
      </c>
      <c r="DN81">
        <v>12.930448257325722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317.99476191885412</v>
      </c>
      <c r="M82">
        <v>28.22903334456046</v>
      </c>
      <c r="N82">
        <v>17.980819672131148</v>
      </c>
      <c r="O82">
        <v>0</v>
      </c>
      <c r="P82">
        <v>23.173002153082198</v>
      </c>
      <c r="Q82">
        <v>2.9955652173913045</v>
      </c>
      <c r="R82">
        <v>0</v>
      </c>
      <c r="S82">
        <v>3.999179266259032</v>
      </c>
      <c r="T82">
        <v>0</v>
      </c>
      <c r="U82">
        <v>64.243418423973353</v>
      </c>
      <c r="V82">
        <v>1.0631023630573251</v>
      </c>
      <c r="W82">
        <v>2.0033930819569954</v>
      </c>
      <c r="X82">
        <v>9.9985917525773207</v>
      </c>
      <c r="Y82">
        <v>0</v>
      </c>
      <c r="Z82">
        <v>2.0007000000000001</v>
      </c>
      <c r="AA82">
        <v>12.929271077146673</v>
      </c>
      <c r="AB82">
        <v>12.122759999999998</v>
      </c>
      <c r="AC82">
        <v>5.9445005000000002</v>
      </c>
      <c r="AD82">
        <v>11.2122192</v>
      </c>
      <c r="AE82">
        <v>15.166195200000002</v>
      </c>
      <c r="AF82">
        <v>12.099999999999996</v>
      </c>
      <c r="AG82">
        <v>6.0945206399999998</v>
      </c>
      <c r="AH82">
        <v>43.058028000000007</v>
      </c>
      <c r="AI82">
        <v>0</v>
      </c>
      <c r="AJ82">
        <v>0</v>
      </c>
      <c r="AK82">
        <v>8.0585100000000001</v>
      </c>
      <c r="AL82">
        <v>0</v>
      </c>
      <c r="AM82">
        <v>4.8491039999999996</v>
      </c>
      <c r="AN82">
        <v>0.61216000000000004</v>
      </c>
      <c r="AO82">
        <v>1.0372907999999998</v>
      </c>
      <c r="AP82">
        <v>2.0437381620824064</v>
      </c>
      <c r="AQ82">
        <v>19.098039999999994</v>
      </c>
      <c r="AR82">
        <v>8.1288000000000018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628.60785303746184</v>
      </c>
      <c r="DN82">
        <v>12.068551735610491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317.99777669039145</v>
      </c>
      <c r="M83">
        <v>28.22903334456046</v>
      </c>
      <c r="N83">
        <v>17.980819672131148</v>
      </c>
      <c r="O83">
        <v>0</v>
      </c>
      <c r="P83">
        <v>23.173002153082198</v>
      </c>
      <c r="Q83">
        <v>2.9955652173913045</v>
      </c>
      <c r="R83">
        <v>0</v>
      </c>
      <c r="S83">
        <v>3.999179266259032</v>
      </c>
      <c r="T83">
        <v>0</v>
      </c>
      <c r="U83">
        <v>64.243418423973353</v>
      </c>
      <c r="V83">
        <v>0</v>
      </c>
      <c r="W83">
        <v>2.0033930819569954</v>
      </c>
      <c r="X83">
        <v>9.9985917525773207</v>
      </c>
      <c r="Y83">
        <v>0</v>
      </c>
      <c r="Z83">
        <v>2.0007000000000001</v>
      </c>
      <c r="AA83">
        <v>12.929271077146673</v>
      </c>
      <c r="AB83">
        <v>12.122759999999998</v>
      </c>
      <c r="AC83">
        <v>5.9445005000000002</v>
      </c>
      <c r="AD83">
        <v>11.2122192</v>
      </c>
      <c r="AE83">
        <v>15.166195200000002</v>
      </c>
      <c r="AF83">
        <v>12.099999999999996</v>
      </c>
      <c r="AG83">
        <v>6.0945206399999998</v>
      </c>
      <c r="AH83">
        <v>43.058028000000007</v>
      </c>
      <c r="AI83">
        <v>0</v>
      </c>
      <c r="AJ83">
        <v>0</v>
      </c>
      <c r="AK83">
        <v>8.0585100000000001</v>
      </c>
      <c r="AL83">
        <v>0</v>
      </c>
      <c r="AM83">
        <v>4.8491039999999996</v>
      </c>
      <c r="AN83">
        <v>0.61216000000000004</v>
      </c>
      <c r="AO83">
        <v>1.0372907999999998</v>
      </c>
      <c r="AP83">
        <v>2.0437381620824064</v>
      </c>
      <c r="AQ83">
        <v>19.098039999999994</v>
      </c>
      <c r="AR83">
        <v>8.1288000000000018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627.58147620996488</v>
      </c>
      <c r="DN83">
        <v>12.034840971587407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4.6787794730307644</v>
      </c>
      <c r="L84">
        <v>349.99754169156387</v>
      </c>
      <c r="M84">
        <v>28.22903334456046</v>
      </c>
      <c r="N84">
        <v>17.980819672131148</v>
      </c>
      <c r="O84">
        <v>0</v>
      </c>
      <c r="P84">
        <v>23.173002153082198</v>
      </c>
      <c r="Q84">
        <v>2.9955652173913045</v>
      </c>
      <c r="R84">
        <v>7.7329102843601909</v>
      </c>
      <c r="S84">
        <v>3.999179266259032</v>
      </c>
      <c r="T84">
        <v>0</v>
      </c>
      <c r="U84">
        <v>64.243418423973353</v>
      </c>
      <c r="V84">
        <v>5.6765084302325581</v>
      </c>
      <c r="W84">
        <v>10.216357668329175</v>
      </c>
      <c r="X84">
        <v>15.088745242596094</v>
      </c>
      <c r="Y84">
        <v>0</v>
      </c>
      <c r="Z84">
        <v>0</v>
      </c>
      <c r="AA84">
        <v>8.6195140514311159</v>
      </c>
      <c r="AB84">
        <v>12.122759999999998</v>
      </c>
      <c r="AC84">
        <v>2.9693200000000002</v>
      </c>
      <c r="AD84">
        <v>8.3897099999999991</v>
      </c>
      <c r="AE84">
        <v>10.110796800000001</v>
      </c>
      <c r="AF84">
        <v>8.1674999999999986</v>
      </c>
      <c r="AG84">
        <v>6.0945206399999998</v>
      </c>
      <c r="AH84">
        <v>31.959399999999999</v>
      </c>
      <c r="AI84">
        <v>0</v>
      </c>
      <c r="AJ84">
        <v>0</v>
      </c>
      <c r="AK84">
        <v>8.0585100000000001</v>
      </c>
      <c r="AL84">
        <v>0</v>
      </c>
      <c r="AM84">
        <v>4.8491039999999996</v>
      </c>
      <c r="AN84">
        <v>0.61216000000000004</v>
      </c>
      <c r="AO84">
        <v>1.0372907999999998</v>
      </c>
      <c r="AP84">
        <v>2.0437381620824064</v>
      </c>
      <c r="AQ84">
        <v>19.098039999999994</v>
      </c>
      <c r="AR84">
        <v>8.1288000000000018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657.7859364194652</v>
      </c>
      <c r="DN84">
        <v>13.026788901558422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4.6787794730307644</v>
      </c>
      <c r="L85">
        <v>349.99754169156387</v>
      </c>
      <c r="M85">
        <v>28.22903334456046</v>
      </c>
      <c r="N85">
        <v>17.980819672131148</v>
      </c>
      <c r="O85">
        <v>0</v>
      </c>
      <c r="P85">
        <v>23.173002153082198</v>
      </c>
      <c r="Q85">
        <v>2.9955652173913045</v>
      </c>
      <c r="R85">
        <v>7.7329102843601909</v>
      </c>
      <c r="S85">
        <v>3.999179266259032</v>
      </c>
      <c r="T85">
        <v>0</v>
      </c>
      <c r="U85">
        <v>64.243418423973353</v>
      </c>
      <c r="V85">
        <v>6.3605912240184761</v>
      </c>
      <c r="W85">
        <v>13.871328659935749</v>
      </c>
      <c r="X85">
        <v>15.088745242596094</v>
      </c>
      <c r="Y85">
        <v>0</v>
      </c>
      <c r="Z85">
        <v>0</v>
      </c>
      <c r="AA85">
        <v>8.6195140514311159</v>
      </c>
      <c r="AB85">
        <v>8.0818399999999997</v>
      </c>
      <c r="AC85">
        <v>0</v>
      </c>
      <c r="AD85">
        <v>5.59314</v>
      </c>
      <c r="AE85">
        <v>10.110796800000001</v>
      </c>
      <c r="AF85">
        <v>8.1674999999999986</v>
      </c>
      <c r="AG85">
        <v>6.0945206399999998</v>
      </c>
      <c r="AH85">
        <v>26.148600000000005</v>
      </c>
      <c r="AI85">
        <v>0</v>
      </c>
      <c r="AJ85">
        <v>0</v>
      </c>
      <c r="AK85">
        <v>8.0585100000000001</v>
      </c>
      <c r="AL85">
        <v>0</v>
      </c>
      <c r="AM85">
        <v>3.2392799999999995</v>
      </c>
      <c r="AN85">
        <v>0.61216000000000004</v>
      </c>
      <c r="AO85">
        <v>1.0372907999999998</v>
      </c>
      <c r="AP85">
        <v>2.0437381620824064</v>
      </c>
      <c r="AQ85">
        <v>19.098039999999994</v>
      </c>
      <c r="AR85">
        <v>8.1288000000000018</v>
      </c>
      <c r="AS85">
        <v>5.3651000000000009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646.10655842945403</v>
      </c>
      <c r="DN85">
        <v>12.643186676962006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4.6787794730307644</v>
      </c>
      <c r="L86">
        <v>349.99754169156387</v>
      </c>
      <c r="M86">
        <v>28.22903334456046</v>
      </c>
      <c r="N86">
        <v>17.980819672131148</v>
      </c>
      <c r="O86">
        <v>0</v>
      </c>
      <c r="P86">
        <v>23.173002153082198</v>
      </c>
      <c r="Q86">
        <v>2.9955652173913045</v>
      </c>
      <c r="R86">
        <v>7.7329102843601909</v>
      </c>
      <c r="S86">
        <v>3.999179266259032</v>
      </c>
      <c r="T86">
        <v>0</v>
      </c>
      <c r="U86">
        <v>64.243418423973353</v>
      </c>
      <c r="V86">
        <v>6.3605912240184761</v>
      </c>
      <c r="W86">
        <v>13.871328659935749</v>
      </c>
      <c r="X86">
        <v>15.088745242596094</v>
      </c>
      <c r="Y86">
        <v>0</v>
      </c>
      <c r="Z86">
        <v>0</v>
      </c>
      <c r="AA86">
        <v>8.6195140514311159</v>
      </c>
      <c r="AB86">
        <v>4.0081999999999995</v>
      </c>
      <c r="AC86">
        <v>0</v>
      </c>
      <c r="AD86">
        <v>2.79657</v>
      </c>
      <c r="AE86">
        <v>10.110796800000001</v>
      </c>
      <c r="AF86">
        <v>8.1674999999999986</v>
      </c>
      <c r="AG86">
        <v>6.0945206399999998</v>
      </c>
      <c r="AH86">
        <v>18.885100000000001</v>
      </c>
      <c r="AI86">
        <v>0</v>
      </c>
      <c r="AJ86">
        <v>0</v>
      </c>
      <c r="AK86">
        <v>8.0585100000000001</v>
      </c>
      <c r="AL86">
        <v>0</v>
      </c>
      <c r="AM86">
        <v>3.2392799999999995</v>
      </c>
      <c r="AN86">
        <v>0.61216000000000004</v>
      </c>
      <c r="AO86">
        <v>1.0372907999999998</v>
      </c>
      <c r="AP86">
        <v>2.0437381620824064</v>
      </c>
      <c r="AQ86">
        <v>19.098039999999994</v>
      </c>
      <c r="AR86">
        <v>8.1288000000000018</v>
      </c>
      <c r="AS86">
        <v>5.3651000000000009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632.4223006394127</v>
      </c>
      <c r="DN86">
        <v>12.193734467003477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4.5858847361440951</v>
      </c>
      <c r="L87">
        <v>349.99744398946297</v>
      </c>
      <c r="M87">
        <v>28.22903334456046</v>
      </c>
      <c r="N87">
        <v>17.980819672131148</v>
      </c>
      <c r="O87">
        <v>0</v>
      </c>
      <c r="P87">
        <v>23.173002153082198</v>
      </c>
      <c r="Q87">
        <v>2.9955652173913045</v>
      </c>
      <c r="R87">
        <v>7.7249222716454655</v>
      </c>
      <c r="S87">
        <v>3.999179266259032</v>
      </c>
      <c r="T87">
        <v>0</v>
      </c>
      <c r="U87">
        <v>64.243418423973353</v>
      </c>
      <c r="V87">
        <v>6.3605912240184761</v>
      </c>
      <c r="W87">
        <v>13.871328659935749</v>
      </c>
      <c r="X87">
        <v>15.088745242596094</v>
      </c>
      <c r="Y87">
        <v>0</v>
      </c>
      <c r="Z87">
        <v>0</v>
      </c>
      <c r="AA87">
        <v>4.2894005485360642</v>
      </c>
      <c r="AB87">
        <v>4.0081999999999995</v>
      </c>
      <c r="AC87">
        <v>0</v>
      </c>
      <c r="AD87">
        <v>2.79657</v>
      </c>
      <c r="AE87">
        <v>10.110796800000001</v>
      </c>
      <c r="AF87">
        <v>8.1674999999999986</v>
      </c>
      <c r="AG87">
        <v>6.0945206399999998</v>
      </c>
      <c r="AH87">
        <v>13.945920000000003</v>
      </c>
      <c r="AI87">
        <v>0</v>
      </c>
      <c r="AJ87">
        <v>0</v>
      </c>
      <c r="AK87">
        <v>8.0585100000000001</v>
      </c>
      <c r="AL87">
        <v>0</v>
      </c>
      <c r="AM87">
        <v>3.2392799999999995</v>
      </c>
      <c r="AN87">
        <v>0.61216000000000004</v>
      </c>
      <c r="AO87">
        <v>1.0372907999999998</v>
      </c>
      <c r="AP87">
        <v>2.0437381620824064</v>
      </c>
      <c r="AQ87">
        <v>19.098039999999994</v>
      </c>
      <c r="AR87">
        <v>8.1288000000000018</v>
      </c>
      <c r="AS87">
        <v>5.3651000000000009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623.35009979378196</v>
      </c>
      <c r="DN87">
        <v>11.895661358036822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4.6788424656705585</v>
      </c>
      <c r="L88">
        <v>349.99744398946297</v>
      </c>
      <c r="M88">
        <v>28.22903334456046</v>
      </c>
      <c r="N88">
        <v>17.980819672131148</v>
      </c>
      <c r="O88">
        <v>0</v>
      </c>
      <c r="P88">
        <v>23.173002153082198</v>
      </c>
      <c r="Q88">
        <v>2.9955652173913045</v>
      </c>
      <c r="R88">
        <v>7.7215129151291517</v>
      </c>
      <c r="S88">
        <v>3.999179266259032</v>
      </c>
      <c r="T88">
        <v>0</v>
      </c>
      <c r="U88">
        <v>64.243418423973353</v>
      </c>
      <c r="V88">
        <v>6.3605912240184761</v>
      </c>
      <c r="W88">
        <v>13.871328659935749</v>
      </c>
      <c r="X88">
        <v>15.088745242596094</v>
      </c>
      <c r="Y88">
        <v>0</v>
      </c>
      <c r="Z88">
        <v>0</v>
      </c>
      <c r="AA88">
        <v>4.2894005485360642</v>
      </c>
      <c r="AB88">
        <v>4.0081999999999995</v>
      </c>
      <c r="AC88">
        <v>0</v>
      </c>
      <c r="AD88">
        <v>2.79657</v>
      </c>
      <c r="AE88">
        <v>10.110796800000001</v>
      </c>
      <c r="AF88">
        <v>5.4449999999999985</v>
      </c>
      <c r="AG88">
        <v>6.0945206399999998</v>
      </c>
      <c r="AH88">
        <v>13.945920000000003</v>
      </c>
      <c r="AI88">
        <v>0</v>
      </c>
      <c r="AJ88">
        <v>0</v>
      </c>
      <c r="AK88">
        <v>8.0585100000000001</v>
      </c>
      <c r="AL88">
        <v>0</v>
      </c>
      <c r="AM88">
        <v>1.6196399999999997</v>
      </c>
      <c r="AN88">
        <v>0.61216000000000004</v>
      </c>
      <c r="AO88">
        <v>1.0372907999999998</v>
      </c>
      <c r="AP88">
        <v>2.0437381620824064</v>
      </c>
      <c r="AQ88">
        <v>19.098039999999994</v>
      </c>
      <c r="AR88">
        <v>8.1288000000000018</v>
      </c>
      <c r="AS88">
        <v>5.3651000000000009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619.23274091313374</v>
      </c>
      <c r="DN88">
        <v>11.760428611695257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4.6788424656705585</v>
      </c>
      <c r="L89">
        <v>349.99619482496195</v>
      </c>
      <c r="M89">
        <v>28.22903334456046</v>
      </c>
      <c r="N89">
        <v>17.980819672131148</v>
      </c>
      <c r="O89">
        <v>0</v>
      </c>
      <c r="P89">
        <v>23.173002153082198</v>
      </c>
      <c r="Q89">
        <v>2.9955652173913045</v>
      </c>
      <c r="R89">
        <v>7.7215129151291517</v>
      </c>
      <c r="S89">
        <v>3.999179266259032</v>
      </c>
      <c r="T89">
        <v>0</v>
      </c>
      <c r="U89">
        <v>64.243418423973353</v>
      </c>
      <c r="V89">
        <v>6.3605912240184761</v>
      </c>
      <c r="W89">
        <v>13.871328659935749</v>
      </c>
      <c r="X89">
        <v>15.088745242596094</v>
      </c>
      <c r="Y89">
        <v>0</v>
      </c>
      <c r="Z89">
        <v>0</v>
      </c>
      <c r="AA89">
        <v>4.2894005485360642</v>
      </c>
      <c r="AB89">
        <v>4.0081999999999995</v>
      </c>
      <c r="AC89">
        <v>0</v>
      </c>
      <c r="AD89">
        <v>2.79657</v>
      </c>
      <c r="AE89">
        <v>10.110796800000001</v>
      </c>
      <c r="AF89">
        <v>5.4449999999999985</v>
      </c>
      <c r="AG89">
        <v>6.0945206399999998</v>
      </c>
      <c r="AH89">
        <v>13.945920000000003</v>
      </c>
      <c r="AI89">
        <v>0</v>
      </c>
      <c r="AJ89">
        <v>0</v>
      </c>
      <c r="AK89">
        <v>8.0585100000000001</v>
      </c>
      <c r="AL89">
        <v>0</v>
      </c>
      <c r="AM89">
        <v>1.6196399999999997</v>
      </c>
      <c r="AN89">
        <v>0.61216000000000004</v>
      </c>
      <c r="AO89">
        <v>1.0372907999999998</v>
      </c>
      <c r="AP89">
        <v>2.0437381620824064</v>
      </c>
      <c r="AQ89">
        <v>18.421489999999999</v>
      </c>
      <c r="AR89">
        <v>8.1288000000000018</v>
      </c>
      <c r="AS89">
        <v>5.3651000000000009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618.57649576206381</v>
      </c>
      <c r="DN89">
        <v>11.738874598264118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4.6788424656705585</v>
      </c>
      <c r="L90">
        <v>349.99619482496195</v>
      </c>
      <c r="M90">
        <v>28.22903334456046</v>
      </c>
      <c r="N90">
        <v>17.980819672131148</v>
      </c>
      <c r="O90">
        <v>0</v>
      </c>
      <c r="P90">
        <v>23.173002153082198</v>
      </c>
      <c r="Q90">
        <v>2.9955652173913045</v>
      </c>
      <c r="R90">
        <v>7.7215129151291517</v>
      </c>
      <c r="S90">
        <v>3.999179266259032</v>
      </c>
      <c r="T90">
        <v>0</v>
      </c>
      <c r="U90">
        <v>64.243418423973353</v>
      </c>
      <c r="V90">
        <v>6.3605912240184761</v>
      </c>
      <c r="W90">
        <v>13.871328659935749</v>
      </c>
      <c r="X90">
        <v>15.088745242596094</v>
      </c>
      <c r="Y90">
        <v>0</v>
      </c>
      <c r="Z90">
        <v>0</v>
      </c>
      <c r="AA90">
        <v>4.2894005485360642</v>
      </c>
      <c r="AB90">
        <v>0</v>
      </c>
      <c r="AC90">
        <v>0</v>
      </c>
      <c r="AD90">
        <v>2.79657</v>
      </c>
      <c r="AE90">
        <v>10.110796800000001</v>
      </c>
      <c r="AF90">
        <v>5.4449999999999985</v>
      </c>
      <c r="AG90">
        <v>6.0945206399999998</v>
      </c>
      <c r="AH90">
        <v>13.945920000000003</v>
      </c>
      <c r="AI90">
        <v>0</v>
      </c>
      <c r="AJ90">
        <v>0</v>
      </c>
      <c r="AK90">
        <v>8.0585100000000001</v>
      </c>
      <c r="AL90">
        <v>0</v>
      </c>
      <c r="AM90">
        <v>1.4314999999999998</v>
      </c>
      <c r="AN90">
        <v>0.61216000000000004</v>
      </c>
      <c r="AO90">
        <v>1.0372907999999998</v>
      </c>
      <c r="AP90">
        <v>2.0437381620824064</v>
      </c>
      <c r="AQ90">
        <v>14.3042</v>
      </c>
      <c r="AR90">
        <v>8.1288000000000018</v>
      </c>
      <c r="AS90">
        <v>5.3651000000000009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610.52723905983316</v>
      </c>
      <c r="DN90">
        <v>11.474501300494914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4.6788424656705585</v>
      </c>
      <c r="L91">
        <v>349.99928769492993</v>
      </c>
      <c r="M91">
        <v>28.22903334456046</v>
      </c>
      <c r="N91">
        <v>17.980819672131148</v>
      </c>
      <c r="O91">
        <v>0</v>
      </c>
      <c r="P91">
        <v>23.173002153082198</v>
      </c>
      <c r="Q91">
        <v>2.9955652173913045</v>
      </c>
      <c r="R91">
        <v>7.7215129151291517</v>
      </c>
      <c r="S91">
        <v>3.999179266259032</v>
      </c>
      <c r="T91">
        <v>0</v>
      </c>
      <c r="U91">
        <v>64.243418423973353</v>
      </c>
      <c r="V91">
        <v>6.3605912240184761</v>
      </c>
      <c r="W91">
        <v>13.871328659935749</v>
      </c>
      <c r="X91">
        <v>15.088745242596094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0.40529999999999988</v>
      </c>
      <c r="AE91">
        <v>10.110796800000001</v>
      </c>
      <c r="AF91">
        <v>5.4449999999999985</v>
      </c>
      <c r="AG91">
        <v>6.0945206399999998</v>
      </c>
      <c r="AH91">
        <v>13.945920000000003</v>
      </c>
      <c r="AI91">
        <v>0</v>
      </c>
      <c r="AJ91">
        <v>0</v>
      </c>
      <c r="AK91">
        <v>8.0585100000000001</v>
      </c>
      <c r="AL91">
        <v>0</v>
      </c>
      <c r="AM91">
        <v>0</v>
      </c>
      <c r="AN91">
        <v>0.61216000000000004</v>
      </c>
      <c r="AO91">
        <v>1.0372907999999998</v>
      </c>
      <c r="AP91">
        <v>1.6507115924511742</v>
      </c>
      <c r="AQ91">
        <v>14.3042</v>
      </c>
      <c r="AR91">
        <v>8.1288000000000018</v>
      </c>
      <c r="AS91">
        <v>5.3651000000000009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602.29562211863242</v>
      </c>
      <c r="DN91">
        <v>11.204013993496424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4.6788424656705585</v>
      </c>
      <c r="L92">
        <v>317.99966860898621</v>
      </c>
      <c r="M92">
        <v>28.22903334456046</v>
      </c>
      <c r="N92">
        <v>17.980819672131148</v>
      </c>
      <c r="O92">
        <v>0</v>
      </c>
      <c r="P92">
        <v>23.173002153082198</v>
      </c>
      <c r="Q92">
        <v>2.9955652173913045</v>
      </c>
      <c r="R92">
        <v>7.7215129151291517</v>
      </c>
      <c r="S92">
        <v>3.999179266259032</v>
      </c>
      <c r="T92">
        <v>0</v>
      </c>
      <c r="U92">
        <v>64.243418423973353</v>
      </c>
      <c r="V92">
        <v>6.3605912240184761</v>
      </c>
      <c r="W92">
        <v>13.871328659935749</v>
      </c>
      <c r="X92">
        <v>15.088745242596094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0.40529999999999988</v>
      </c>
      <c r="AE92">
        <v>10.110796800000001</v>
      </c>
      <c r="AF92">
        <v>5.4449999999999985</v>
      </c>
      <c r="AG92">
        <v>6.0945206399999998</v>
      </c>
      <c r="AH92">
        <v>13.945920000000003</v>
      </c>
      <c r="AI92">
        <v>0</v>
      </c>
      <c r="AJ92">
        <v>0</v>
      </c>
      <c r="AK92">
        <v>8.0585100000000001</v>
      </c>
      <c r="AL92">
        <v>0</v>
      </c>
      <c r="AM92">
        <v>0</v>
      </c>
      <c r="AN92">
        <v>0.61216000000000004</v>
      </c>
      <c r="AO92">
        <v>1.0372907999999998</v>
      </c>
      <c r="AP92">
        <v>1.6507115924511742</v>
      </c>
      <c r="AQ92">
        <v>14.3042</v>
      </c>
      <c r="AR92">
        <v>8.1288000000000018</v>
      </c>
      <c r="AS92">
        <v>5.3651000000000009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571.31359091962156</v>
      </c>
      <c r="DN92">
        <v>10.186426106563395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4.6788424656705585</v>
      </c>
      <c r="L93">
        <v>349.99928769492993</v>
      </c>
      <c r="M93">
        <v>28.22903334456046</v>
      </c>
      <c r="N93">
        <v>17.980819672131148</v>
      </c>
      <c r="O93">
        <v>0</v>
      </c>
      <c r="P93">
        <v>23.173002153082198</v>
      </c>
      <c r="Q93">
        <v>2.9955652173913045</v>
      </c>
      <c r="R93">
        <v>7.7215129151291517</v>
      </c>
      <c r="S93">
        <v>3.999179266259032</v>
      </c>
      <c r="T93">
        <v>0</v>
      </c>
      <c r="U93">
        <v>64.243418423973353</v>
      </c>
      <c r="V93">
        <v>6.3605912240184761</v>
      </c>
      <c r="W93">
        <v>13.871328659935749</v>
      </c>
      <c r="X93">
        <v>15.088745242596094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0.40529999999999988</v>
      </c>
      <c r="AE93">
        <v>10.110796800000001</v>
      </c>
      <c r="AF93">
        <v>5.4449999999999985</v>
      </c>
      <c r="AG93">
        <v>6.0945206399999998</v>
      </c>
      <c r="AH93">
        <v>6.9729600000000005</v>
      </c>
      <c r="AI93">
        <v>0</v>
      </c>
      <c r="AJ93">
        <v>0</v>
      </c>
      <c r="AK93">
        <v>8.0585100000000001</v>
      </c>
      <c r="AL93">
        <v>0</v>
      </c>
      <c r="AM93">
        <v>0</v>
      </c>
      <c r="AN93">
        <v>0.61216000000000004</v>
      </c>
      <c r="AO93">
        <v>1.1725896</v>
      </c>
      <c r="AP93">
        <v>1.6507115924511742</v>
      </c>
      <c r="AQ93">
        <v>14.3042</v>
      </c>
      <c r="AR93">
        <v>8.1288000000000018</v>
      </c>
      <c r="AS93">
        <v>5.7777999999999992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596.0749749179588</v>
      </c>
      <c r="DN93">
        <v>10.99969999417014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4.6788424656705585</v>
      </c>
      <c r="L94">
        <v>349.99928769492993</v>
      </c>
      <c r="M94">
        <v>28.22903334456046</v>
      </c>
      <c r="N94">
        <v>17.980819672131148</v>
      </c>
      <c r="O94">
        <v>0</v>
      </c>
      <c r="P94">
        <v>23.173002153082198</v>
      </c>
      <c r="Q94">
        <v>2.9955652173913045</v>
      </c>
      <c r="R94">
        <v>7.7215129151291517</v>
      </c>
      <c r="S94">
        <v>3.999179266259032</v>
      </c>
      <c r="T94">
        <v>0</v>
      </c>
      <c r="U94">
        <v>64.243418423973353</v>
      </c>
      <c r="V94">
        <v>6.3605912240184761</v>
      </c>
      <c r="W94">
        <v>13.871328659935749</v>
      </c>
      <c r="X94">
        <v>15.088745242596094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0.40529999999999988</v>
      </c>
      <c r="AE94">
        <v>10.110796800000001</v>
      </c>
      <c r="AF94">
        <v>3.024999999999999</v>
      </c>
      <c r="AG94">
        <v>6.0945206399999998</v>
      </c>
      <c r="AH94">
        <v>6.9729600000000005</v>
      </c>
      <c r="AI94">
        <v>0</v>
      </c>
      <c r="AJ94">
        <v>0</v>
      </c>
      <c r="AK94">
        <v>8.0585100000000001</v>
      </c>
      <c r="AL94">
        <v>0</v>
      </c>
      <c r="AM94">
        <v>0</v>
      </c>
      <c r="AN94">
        <v>0.61216000000000004</v>
      </c>
      <c r="AO94">
        <v>1.1725896</v>
      </c>
      <c r="AP94">
        <v>1.6507115924511742</v>
      </c>
      <c r="AQ94">
        <v>9.5490199999999987</v>
      </c>
      <c r="AR94">
        <v>8.1288000000000018</v>
      </c>
      <c r="AS94">
        <v>5.7777999999999992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589.12796539651049</v>
      </c>
      <c r="DN94">
        <v>10.771529515618351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4.6788424656705585</v>
      </c>
      <c r="L95">
        <v>317.99966860898621</v>
      </c>
      <c r="M95">
        <v>28.22903334456046</v>
      </c>
      <c r="N95">
        <v>17.980819672131148</v>
      </c>
      <c r="O95">
        <v>0</v>
      </c>
      <c r="P95">
        <v>23.173002153082198</v>
      </c>
      <c r="Q95">
        <v>2.9955652173913045</v>
      </c>
      <c r="R95">
        <v>7.7215129151291517</v>
      </c>
      <c r="S95">
        <v>3.999179266259032</v>
      </c>
      <c r="T95">
        <v>0</v>
      </c>
      <c r="U95">
        <v>64.243418423973353</v>
      </c>
      <c r="V95">
        <v>6.3605912240184761</v>
      </c>
      <c r="W95">
        <v>13.871328659935749</v>
      </c>
      <c r="X95">
        <v>15.088745242596094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0.40529999999999988</v>
      </c>
      <c r="AE95">
        <v>10.110796800000001</v>
      </c>
      <c r="AF95">
        <v>2.7224999999999993</v>
      </c>
      <c r="AG95">
        <v>6.0945206399999998</v>
      </c>
      <c r="AH95">
        <v>6.9729600000000005</v>
      </c>
      <c r="AI95">
        <v>0</v>
      </c>
      <c r="AJ95">
        <v>0</v>
      </c>
      <c r="AK95">
        <v>8.0585100000000001</v>
      </c>
      <c r="AL95">
        <v>0</v>
      </c>
      <c r="AM95">
        <v>0</v>
      </c>
      <c r="AN95">
        <v>0.61216000000000004</v>
      </c>
      <c r="AO95">
        <v>1.1725896</v>
      </c>
      <c r="AP95">
        <v>1.6507115924511742</v>
      </c>
      <c r="AQ95">
        <v>9.5490199999999987</v>
      </c>
      <c r="AR95">
        <v>6.7740000000000009</v>
      </c>
      <c r="AS95">
        <v>5.7777999999999992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556.54133646021728</v>
      </c>
      <c r="DN95">
        <v>9.7012393659675951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4.6788424656705585</v>
      </c>
      <c r="L96">
        <v>317.99966860898621</v>
      </c>
      <c r="M96">
        <v>28.22903334456046</v>
      </c>
      <c r="N96">
        <v>17.980819672131148</v>
      </c>
      <c r="O96">
        <v>0</v>
      </c>
      <c r="P96">
        <v>23.173002153082198</v>
      </c>
      <c r="Q96">
        <v>2.9955652173913045</v>
      </c>
      <c r="R96">
        <v>7.7215129151291517</v>
      </c>
      <c r="S96">
        <v>3.999179266259032</v>
      </c>
      <c r="T96">
        <v>0</v>
      </c>
      <c r="U96">
        <v>64.243418423973353</v>
      </c>
      <c r="V96">
        <v>6.3605912240184761</v>
      </c>
      <c r="W96">
        <v>13.871328659935749</v>
      </c>
      <c r="X96">
        <v>15.088745242596094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0.40529999999999988</v>
      </c>
      <c r="AE96">
        <v>10.110796800000001</v>
      </c>
      <c r="AF96">
        <v>2.7224999999999993</v>
      </c>
      <c r="AG96">
        <v>6.0945206399999998</v>
      </c>
      <c r="AH96">
        <v>6.9729600000000005</v>
      </c>
      <c r="AI96">
        <v>0</v>
      </c>
      <c r="AJ96">
        <v>0</v>
      </c>
      <c r="AK96">
        <v>8.0585100000000001</v>
      </c>
      <c r="AL96">
        <v>0</v>
      </c>
      <c r="AM96">
        <v>0</v>
      </c>
      <c r="AN96">
        <v>0.61216000000000004</v>
      </c>
      <c r="AO96">
        <v>1.1725896</v>
      </c>
      <c r="AP96">
        <v>1.6507115924511742</v>
      </c>
      <c r="AQ96">
        <v>9.5490199999999987</v>
      </c>
      <c r="AR96">
        <v>6.7740000000000009</v>
      </c>
      <c r="AS96">
        <v>5.7777999999999992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556.54133646021728</v>
      </c>
      <c r="DN96">
        <v>9.7012393659675951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4.6788424656705585</v>
      </c>
      <c r="L97">
        <v>317.99251501349039</v>
      </c>
      <c r="M97">
        <v>28.22903334456046</v>
      </c>
      <c r="N97">
        <v>17.980819672131148</v>
      </c>
      <c r="O97">
        <v>0</v>
      </c>
      <c r="P97">
        <v>23.173002153082198</v>
      </c>
      <c r="Q97">
        <v>2.9955652173913045</v>
      </c>
      <c r="R97">
        <v>7.7215129151291517</v>
      </c>
      <c r="S97">
        <v>3.999179266259032</v>
      </c>
      <c r="T97">
        <v>0</v>
      </c>
      <c r="U97">
        <v>64.243418423973353</v>
      </c>
      <c r="V97">
        <v>6.3605912240184761</v>
      </c>
      <c r="W97">
        <v>13.871328659935749</v>
      </c>
      <c r="X97">
        <v>15.088745242596094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0.40529999999999988</v>
      </c>
      <c r="AE97">
        <v>10.110796800000001</v>
      </c>
      <c r="AF97">
        <v>2.7224999999999993</v>
      </c>
      <c r="AG97">
        <v>6.0945206399999998</v>
      </c>
      <c r="AH97">
        <v>6.9729600000000005</v>
      </c>
      <c r="AI97">
        <v>0</v>
      </c>
      <c r="AJ97">
        <v>0</v>
      </c>
      <c r="AK97">
        <v>8.0585100000000001</v>
      </c>
      <c r="AL97">
        <v>0</v>
      </c>
      <c r="AM97">
        <v>0</v>
      </c>
      <c r="AN97">
        <v>0.61216000000000004</v>
      </c>
      <c r="AO97">
        <v>1.1725896</v>
      </c>
      <c r="AP97">
        <v>1.6507115924511742</v>
      </c>
      <c r="AQ97">
        <v>9.5490199999999987</v>
      </c>
      <c r="AR97">
        <v>2.7096000000000005</v>
      </c>
      <c r="AS97">
        <v>5.7777999999999992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552.59925814634084</v>
      </c>
      <c r="DN97">
        <v>9.5717640843482528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4.6788424656705585</v>
      </c>
      <c r="L98">
        <v>317.99251501349039</v>
      </c>
      <c r="M98">
        <v>28.22903334456046</v>
      </c>
      <c r="N98">
        <v>17.980819672131148</v>
      </c>
      <c r="O98">
        <v>0</v>
      </c>
      <c r="P98">
        <v>23.173002153082198</v>
      </c>
      <c r="Q98">
        <v>2.9955652173913045</v>
      </c>
      <c r="R98">
        <v>7.7215129151291517</v>
      </c>
      <c r="S98">
        <v>3.999179266259032</v>
      </c>
      <c r="T98">
        <v>0</v>
      </c>
      <c r="U98">
        <v>64.243418423973353</v>
      </c>
      <c r="V98">
        <v>6.3605912240184761</v>
      </c>
      <c r="W98">
        <v>13.871328659935749</v>
      </c>
      <c r="X98">
        <v>15.088745242596094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0.40529999999999988</v>
      </c>
      <c r="AE98">
        <v>10.110796800000001</v>
      </c>
      <c r="AF98">
        <v>2.7224999999999993</v>
      </c>
      <c r="AG98">
        <v>6.0945206399999998</v>
      </c>
      <c r="AH98">
        <v>6.9729600000000005</v>
      </c>
      <c r="AI98">
        <v>0</v>
      </c>
      <c r="AJ98">
        <v>0</v>
      </c>
      <c r="AK98">
        <v>8.0585100000000001</v>
      </c>
      <c r="AL98">
        <v>0</v>
      </c>
      <c r="AM98">
        <v>0</v>
      </c>
      <c r="AN98">
        <v>0.61216000000000004</v>
      </c>
      <c r="AO98">
        <v>1.1725896</v>
      </c>
      <c r="AP98">
        <v>1.6507115924511742</v>
      </c>
      <c r="AQ98">
        <v>9.5490199999999987</v>
      </c>
      <c r="AR98">
        <v>2.7096000000000005</v>
      </c>
      <c r="AS98">
        <v>5.7777999999999992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552.59925814634084</v>
      </c>
      <c r="DN98">
        <v>9.5717640843482528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6.5229382221507176E-2</v>
      </c>
      <c r="L99">
        <f t="shared" si="2"/>
        <v>8.0035901234843863</v>
      </c>
      <c r="M99">
        <f t="shared" si="2"/>
        <v>0.67749680026945092</v>
      </c>
      <c r="N99">
        <f t="shared" si="2"/>
        <v>0.43153967213114836</v>
      </c>
      <c r="O99">
        <f t="shared" si="2"/>
        <v>0</v>
      </c>
      <c r="P99">
        <f t="shared" si="2"/>
        <v>0.68411255681875005</v>
      </c>
      <c r="Q99">
        <f t="shared" si="2"/>
        <v>7.642744024791491E-2</v>
      </c>
      <c r="R99">
        <f t="shared" si="2"/>
        <v>0.13473080758170952</v>
      </c>
      <c r="S99">
        <f t="shared" si="2"/>
        <v>0.1020516350457762</v>
      </c>
      <c r="T99">
        <f t="shared" si="2"/>
        <v>0</v>
      </c>
      <c r="U99">
        <f t="shared" si="2"/>
        <v>1.542002134295229</v>
      </c>
      <c r="V99">
        <f t="shared" si="2"/>
        <v>7.3204143954299222E-2</v>
      </c>
      <c r="W99">
        <f t="shared" si="2"/>
        <v>0.2339158490876736</v>
      </c>
      <c r="X99">
        <f t="shared" si="2"/>
        <v>0.3112281581321063</v>
      </c>
      <c r="Y99">
        <f t="shared" si="2"/>
        <v>0</v>
      </c>
      <c r="Z99">
        <f t="shared" si="2"/>
        <v>2.6846774999999996E-2</v>
      </c>
      <c r="AA99">
        <f t="shared" si="2"/>
        <v>6.7854923931643912E-2</v>
      </c>
      <c r="AB99">
        <f t="shared" si="2"/>
        <v>8.0585270000000001E-2</v>
      </c>
      <c r="AC99">
        <f t="shared" si="2"/>
        <v>2.3775267038636732E-2</v>
      </c>
      <c r="AD99">
        <f t="shared" si="2"/>
        <v>5.8289030100000021E-2</v>
      </c>
      <c r="AE99">
        <f t="shared" si="2"/>
        <v>0.20727133439999984</v>
      </c>
      <c r="AF99">
        <f t="shared" si="2"/>
        <v>0.10496750000000002</v>
      </c>
      <c r="AG99">
        <f t="shared" si="2"/>
        <v>0.14626849536000003</v>
      </c>
      <c r="AH99">
        <f t="shared" si="2"/>
        <v>0.33760748000000068</v>
      </c>
      <c r="AI99">
        <f t="shared" si="2"/>
        <v>2.9155165199999996E-2</v>
      </c>
      <c r="AJ99">
        <f t="shared" si="2"/>
        <v>0</v>
      </c>
      <c r="AK99">
        <f t="shared" si="2"/>
        <v>0.19340423999999978</v>
      </c>
      <c r="AL99">
        <f t="shared" si="2"/>
        <v>0</v>
      </c>
      <c r="AM99">
        <f t="shared" si="2"/>
        <v>3.68065235E-2</v>
      </c>
      <c r="AN99">
        <f t="shared" si="2"/>
        <v>1.4691840000000025E-2</v>
      </c>
      <c r="AO99">
        <f t="shared" si="2"/>
        <v>2.8345098599999948E-2</v>
      </c>
      <c r="AP99">
        <f t="shared" si="2"/>
        <v>5.1211362022949562E-2</v>
      </c>
      <c r="AQ99">
        <f t="shared" si="2"/>
        <v>0.20412479999999994</v>
      </c>
      <c r="AR99">
        <f t="shared" si="2"/>
        <v>0.16240665000000004</v>
      </c>
      <c r="AS99">
        <f t="shared" si="2"/>
        <v>0.11689149683184649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13.849101560110284</v>
      </c>
      <c r="DN99">
        <f t="shared" si="3"/>
        <v>0.37693039514474536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0</v>
      </c>
      <c r="DN4">
        <v>0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  <c r="DN5">
        <v>0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  <c r="DN6">
        <v>0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  <c r="DN7">
        <v>0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  <c r="DN8">
        <v>0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  <c r="DN9">
        <v>0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  <c r="DN10">
        <v>0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38.729999999999997</v>
      </c>
      <c r="DN11">
        <v>1.2700000000000031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38.729999999999997</v>
      </c>
      <c r="DN12">
        <v>1.2700000000000031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38.729999999999997</v>
      </c>
      <c r="DN13">
        <v>1.2700000000000031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38.729999999999997</v>
      </c>
      <c r="DN14">
        <v>1.2700000000000031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37.76</v>
      </c>
      <c r="DN15">
        <v>1.240000000000002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37.76</v>
      </c>
      <c r="DN16">
        <v>1.240000000000002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37.76</v>
      </c>
      <c r="DN17">
        <v>1.240000000000002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37.76</v>
      </c>
      <c r="DN18">
        <v>1.240000000000002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43.57</v>
      </c>
      <c r="DN19">
        <v>1.4299999999999997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43.57</v>
      </c>
      <c r="DN20">
        <v>1.4299999999999997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43.57</v>
      </c>
      <c r="DN21">
        <v>1.4299999999999997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43.57</v>
      </c>
      <c r="DN22">
        <v>1.4299999999999997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43.57</v>
      </c>
      <c r="DN23">
        <v>1.4299999999999997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43.57</v>
      </c>
      <c r="DN24">
        <v>1.4299999999999997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43.57</v>
      </c>
      <c r="DN25">
        <v>1.4299999999999997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43.57</v>
      </c>
      <c r="DN26">
        <v>1.4299999999999997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45.51</v>
      </c>
      <c r="DN27">
        <v>1.490000000000002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47.44</v>
      </c>
      <c r="DN28">
        <v>1.5600000000000023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51.31</v>
      </c>
      <c r="DN29">
        <v>1.6899999999999977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51.31</v>
      </c>
      <c r="DN30">
        <v>1.6899999999999977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55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53.25</v>
      </c>
      <c r="DN31">
        <v>1.75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52.000000000000007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50.35</v>
      </c>
      <c r="DN32">
        <v>1.6500000000000057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55.999999999999993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54.22</v>
      </c>
      <c r="DN33">
        <v>1.779999999999994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53.25</v>
      </c>
      <c r="DN34">
        <v>1.75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55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53.25</v>
      </c>
      <c r="DN35">
        <v>1.75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58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56.16</v>
      </c>
      <c r="DN36">
        <v>1.8400000000000034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65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62.93</v>
      </c>
      <c r="DN37">
        <v>2.0700000000000003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64.87</v>
      </c>
      <c r="DN38">
        <v>2.1299999999999955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63.9</v>
      </c>
      <c r="DN39">
        <v>2.1000000000000014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63.9</v>
      </c>
      <c r="DN40">
        <v>2.1000000000000014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65.84</v>
      </c>
      <c r="DN41">
        <v>2.1599999999999966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67.77</v>
      </c>
      <c r="DN42">
        <v>2.230000000000004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68.739999999999995</v>
      </c>
      <c r="DN43">
        <v>2.2600000000000051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71.650000000000006</v>
      </c>
      <c r="DN44">
        <v>2.3499999999999943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71.650000000000006</v>
      </c>
      <c r="DN45">
        <v>2.3499999999999943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81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78.42</v>
      </c>
      <c r="DN46">
        <v>2.5799999999999983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82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79.39</v>
      </c>
      <c r="DN47">
        <v>2.6099999999999994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81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78.42</v>
      </c>
      <c r="DN48">
        <v>2.5799999999999983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81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78.42</v>
      </c>
      <c r="DN49">
        <v>2.5799999999999983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80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77.459999999999994</v>
      </c>
      <c r="DN50">
        <v>2.5400000000000063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80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77.459999999999994</v>
      </c>
      <c r="DN51">
        <v>2.5400000000000063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75.52</v>
      </c>
      <c r="DN52">
        <v>2.480000000000004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81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78.42</v>
      </c>
      <c r="DN53">
        <v>2.5799999999999983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80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77.459999999999994</v>
      </c>
      <c r="DN54">
        <v>2.5400000000000063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80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77.459999999999994</v>
      </c>
      <c r="DN55">
        <v>2.5400000000000063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81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78.42</v>
      </c>
      <c r="DN56">
        <v>2.5799999999999983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80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77.459999999999994</v>
      </c>
      <c r="DN57">
        <v>2.5400000000000063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76.489999999999995</v>
      </c>
      <c r="DN58">
        <v>2.5100000000000051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75.52</v>
      </c>
      <c r="DN59">
        <v>2.480000000000004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74.55</v>
      </c>
      <c r="DN60">
        <v>2.4500000000000028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74.55</v>
      </c>
      <c r="DN61">
        <v>2.4500000000000028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73.58</v>
      </c>
      <c r="DN62">
        <v>2.4200000000000017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74.55</v>
      </c>
      <c r="DN63">
        <v>2.4500000000000028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73.58</v>
      </c>
      <c r="DN64">
        <v>2.4200000000000017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74.55</v>
      </c>
      <c r="DN65">
        <v>2.4500000000000028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75.52</v>
      </c>
      <c r="DN66">
        <v>2.480000000000004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75.52</v>
      </c>
      <c r="DN67">
        <v>2.480000000000004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77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74.55</v>
      </c>
      <c r="DN68">
        <v>2.4500000000000028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74.55</v>
      </c>
      <c r="DN69">
        <v>2.4500000000000028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74.55</v>
      </c>
      <c r="DN70">
        <v>2.4500000000000028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75.52</v>
      </c>
      <c r="DN71">
        <v>2.480000000000004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76.489999999999995</v>
      </c>
      <c r="DN72">
        <v>2.5100000000000051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78.42</v>
      </c>
      <c r="DN73">
        <v>2.5799999999999983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84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81.33</v>
      </c>
      <c r="DN74">
        <v>2.6700000000000017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85.2</v>
      </c>
      <c r="DN75">
        <v>2.7999999999999972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86.17</v>
      </c>
      <c r="DN76">
        <v>2.8299999999999983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84.23</v>
      </c>
      <c r="DN77">
        <v>2.769999999999996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84.23</v>
      </c>
      <c r="DN78">
        <v>2.769999999999996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86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83.27</v>
      </c>
      <c r="DN79">
        <v>2.730000000000004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86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83.27</v>
      </c>
      <c r="DN80">
        <v>2.730000000000004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81.33</v>
      </c>
      <c r="DN81">
        <v>2.6700000000000017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82.3</v>
      </c>
      <c r="DN82">
        <v>2.7000000000000028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79.39</v>
      </c>
      <c r="DN83">
        <v>2.6099999999999994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76.489999999999995</v>
      </c>
      <c r="DN84">
        <v>2.5100000000000051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77.459999999999994</v>
      </c>
      <c r="DN85">
        <v>2.5400000000000063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72.62</v>
      </c>
      <c r="DN86">
        <v>2.3799999999999955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68.739999999999995</v>
      </c>
      <c r="DN87">
        <v>2.2600000000000051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67.77</v>
      </c>
      <c r="DN88">
        <v>2.230000000000004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67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64.87</v>
      </c>
      <c r="DN89">
        <v>2.1299999999999955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62.93</v>
      </c>
      <c r="DN90">
        <v>2.0700000000000003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</v>
      </c>
      <c r="DN91">
        <v>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57.12</v>
      </c>
      <c r="DN92">
        <v>1.8800000000000026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56.16</v>
      </c>
      <c r="DN93">
        <v>1.8400000000000034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55.19</v>
      </c>
      <c r="DN94">
        <v>1.8100000000000023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54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52.28</v>
      </c>
      <c r="DN95">
        <v>1.7199999999999989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53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51.31</v>
      </c>
      <c r="DN96">
        <v>1.6899999999999977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53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51.31</v>
      </c>
      <c r="DN97">
        <v>1.6899999999999977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50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48.41</v>
      </c>
      <c r="DN98">
        <v>1.5900000000000034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1.46225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1.4157500000000003</v>
      </c>
      <c r="DN99">
        <f t="shared" si="3"/>
        <v>4.6500000000000034E-2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19.364004000000001</v>
      </c>
      <c r="DN3">
        <v>0.63599999999999923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20.000004000000001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19.364004000000001</v>
      </c>
      <c r="DN4">
        <v>0.63599999999999923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19.568505999999999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18.946228000000001</v>
      </c>
      <c r="DN5">
        <v>0.62227799999999789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19.288204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18.674838999999999</v>
      </c>
      <c r="DN6">
        <v>0.61336500000000171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17.389966999999999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16.836966</v>
      </c>
      <c r="DN7">
        <v>0.5530009999999983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14.832864000000001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14.361179</v>
      </c>
      <c r="DN8">
        <v>0.4716850000000008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14.419497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13.960957000000001</v>
      </c>
      <c r="DN9">
        <v>0.45853999999999928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13.786056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13.347659</v>
      </c>
      <c r="DN10">
        <v>0.43839700000000015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11.999314999999999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11.617737</v>
      </c>
      <c r="DN11">
        <v>0.38157799999999931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15.661785999999999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15.163741</v>
      </c>
      <c r="DN12">
        <v>0.4980449999999994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16.353058000000001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15.833031</v>
      </c>
      <c r="DN13">
        <v>0.52002700000000068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16.007421999999998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15.498386</v>
      </c>
      <c r="DN14">
        <v>0.50903599999999827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18.582239000000001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17.991323999999999</v>
      </c>
      <c r="DN15">
        <v>0.59091500000000252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18.370501999999998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17.78632</v>
      </c>
      <c r="DN16">
        <v>0.58418199999999842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16.549164999999999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16.022901999999998</v>
      </c>
      <c r="DN17">
        <v>0.52626300000000015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18.810962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18.212772999999999</v>
      </c>
      <c r="DN18">
        <v>0.59818900000000141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18.525554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17.936440999999999</v>
      </c>
      <c r="DN19">
        <v>0.58911300000000111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19.364004000000001</v>
      </c>
      <c r="DN20">
        <v>0.63599999999999923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19.364004000000001</v>
      </c>
      <c r="DN21">
        <v>0.63599999999999923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19.364004000000001</v>
      </c>
      <c r="DN22">
        <v>0.63599999999999923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19.364004000000001</v>
      </c>
      <c r="DN23">
        <v>0.63599999999999923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19.364004000000001</v>
      </c>
      <c r="DN24">
        <v>0.63599999999999923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19.364004000000001</v>
      </c>
      <c r="DN25">
        <v>0.63599999999999923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19.364004000000001</v>
      </c>
      <c r="DN26">
        <v>0.63599999999999923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19.364004000000001</v>
      </c>
      <c r="DN27">
        <v>0.63599999999999923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19.364004000000001</v>
      </c>
      <c r="DN28">
        <v>0.63599999999999923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19.364004000000001</v>
      </c>
      <c r="DN29">
        <v>0.63599999999999923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19.364004000000001</v>
      </c>
      <c r="DN30">
        <v>0.63599999999999923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19.364004000000001</v>
      </c>
      <c r="DN31">
        <v>0.63599999999999923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19.364004000000001</v>
      </c>
      <c r="DN32">
        <v>0.63599999999999923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19.364004000000001</v>
      </c>
      <c r="DN33">
        <v>0.63599999999999923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19.364004000000001</v>
      </c>
      <c r="DN34">
        <v>0.63599999999999923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19.364004000000001</v>
      </c>
      <c r="DN35">
        <v>0.63599999999999923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19.364004000000001</v>
      </c>
      <c r="DN36">
        <v>0.63599999999999923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19.364004000000001</v>
      </c>
      <c r="DN37">
        <v>0.63599999999999923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19.364004000000001</v>
      </c>
      <c r="DN38">
        <v>0.63599999999999923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19.364004000000001</v>
      </c>
      <c r="DN39">
        <v>0.63599999999999923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19.364004000000001</v>
      </c>
      <c r="DN40">
        <v>0.63599999999999923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19.364004000000001</v>
      </c>
      <c r="DN41">
        <v>0.63599999999999923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19.364004000000001</v>
      </c>
      <c r="DN42">
        <v>0.63599999999999923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19.364004000000001</v>
      </c>
      <c r="DN43">
        <v>0.63599999999999923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19.364004000000001</v>
      </c>
      <c r="DN44">
        <v>0.63599999999999923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19.364004000000001</v>
      </c>
      <c r="DN45">
        <v>0.63599999999999923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19.364004000000001</v>
      </c>
      <c r="DN46">
        <v>0.63599999999999923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19.364004000000001</v>
      </c>
      <c r="DN47">
        <v>0.63599999999999923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20.000004000000001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19.364004000000001</v>
      </c>
      <c r="DN48">
        <v>0.63599999999999923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19.364004000000001</v>
      </c>
      <c r="DN49">
        <v>0.63599999999999923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19.364004000000001</v>
      </c>
      <c r="DN50">
        <v>0.63599999999999923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20.000004000000001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19.364004000000001</v>
      </c>
      <c r="DN51">
        <v>0.63599999999999923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19.364004000000001</v>
      </c>
      <c r="DN52">
        <v>0.63599999999999923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20.000004000000001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19.364004000000001</v>
      </c>
      <c r="DN53">
        <v>0.63599999999999923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19.364004000000001</v>
      </c>
      <c r="DN54">
        <v>0.63599999999999923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19.364004000000001</v>
      </c>
      <c r="DN55">
        <v>0.63599999999999923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19.364004000000001</v>
      </c>
      <c r="DN56">
        <v>0.63599999999999923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19.364004000000001</v>
      </c>
      <c r="DN57">
        <v>0.63599999999999923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19.364004000000001</v>
      </c>
      <c r="DN58">
        <v>0.63599999999999923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19.364004000000001</v>
      </c>
      <c r="DN59">
        <v>0.63599999999999923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19.364004000000001</v>
      </c>
      <c r="DN60">
        <v>0.63599999999999923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19.364004000000001</v>
      </c>
      <c r="DN61">
        <v>0.63599999999999923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19.364004000000001</v>
      </c>
      <c r="DN62">
        <v>0.63599999999999923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20.000004000000001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19.364004000000001</v>
      </c>
      <c r="DN63">
        <v>0.63599999999999923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20.000004000000001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19.364004000000001</v>
      </c>
      <c r="DN64">
        <v>0.63599999999999923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20.000004000000001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19.364004000000001</v>
      </c>
      <c r="DN65">
        <v>0.63599999999999923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20.000004000000001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19.364004000000001</v>
      </c>
      <c r="DN66">
        <v>0.63599999999999923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20.000004000000001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19.364004000000001</v>
      </c>
      <c r="DN67">
        <v>0.63599999999999923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20.000004000000001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19.364004000000001</v>
      </c>
      <c r="DN68">
        <v>0.63599999999999923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20.000004000000001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19.364004000000001</v>
      </c>
      <c r="DN69">
        <v>0.63599999999999923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20.000004000000001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19.364004000000001</v>
      </c>
      <c r="DN70">
        <v>0.63599999999999923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20.000004000000001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19.364004000000001</v>
      </c>
      <c r="DN71">
        <v>0.63599999999999923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20.000004000000001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19.364004000000001</v>
      </c>
      <c r="DN72">
        <v>0.63599999999999923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20.000004000000001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19.364004000000001</v>
      </c>
      <c r="DN73">
        <v>0.63599999999999923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20.000004000000001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19.364004000000001</v>
      </c>
      <c r="DN74">
        <v>0.63599999999999923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20.000004000000001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19.364004000000001</v>
      </c>
      <c r="DN75">
        <v>0.63599999999999923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20.000004000000001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19.364004000000001</v>
      </c>
      <c r="DN76">
        <v>0.63599999999999923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20.000004000000001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19.364004000000001</v>
      </c>
      <c r="DN77">
        <v>0.63599999999999923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19.364004000000001</v>
      </c>
      <c r="DN78">
        <v>0.63599999999999923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19.364004000000001</v>
      </c>
      <c r="DN79">
        <v>0.63599999999999923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19.364004000000001</v>
      </c>
      <c r="DN80">
        <v>0.63599999999999923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19.364004000000001</v>
      </c>
      <c r="DN81">
        <v>0.63599999999999923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19.364004000000001</v>
      </c>
      <c r="DN82">
        <v>0.63599999999999923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19.364004000000001</v>
      </c>
      <c r="DN83">
        <v>0.63599999999999923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19.364004000000001</v>
      </c>
      <c r="DN84">
        <v>0.63599999999999923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19.364004000000001</v>
      </c>
      <c r="DN85">
        <v>0.63599999999999923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19.364004000000001</v>
      </c>
      <c r="DN86">
        <v>0.63599999999999923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19.364004000000001</v>
      </c>
      <c r="DN87">
        <v>0.63599999999999923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19.364004000000001</v>
      </c>
      <c r="DN88">
        <v>0.63599999999999923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19.364004000000001</v>
      </c>
      <c r="DN89">
        <v>0.63599999999999923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19.364004000000001</v>
      </c>
      <c r="DN90">
        <v>0.63599999999999923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19.364004000000001</v>
      </c>
      <c r="DN91">
        <v>0.63599999999999923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20.000004000000001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19.364004000000001</v>
      </c>
      <c r="DN92">
        <v>0.63599999999999923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20.000004000000001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19.364004000000001</v>
      </c>
      <c r="DN93">
        <v>0.63599999999999923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20.000004000000001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19.364004000000001</v>
      </c>
      <c r="DN94">
        <v>0.63599999999999923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20.000004000000001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19.364004000000001</v>
      </c>
      <c r="DN95">
        <v>0.63599999999999923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20.000004000000001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19.364004000000001</v>
      </c>
      <c r="DN96">
        <v>0.63599999999999923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20.000004000000001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19.364004000000001</v>
      </c>
      <c r="DN97">
        <v>0.63599999999999923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20.000004000000001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19.364004000000001</v>
      </c>
      <c r="DN98">
        <v>0.63599999999999923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0.46753635524999981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0.4526687017500004</v>
      </c>
      <c r="DN99">
        <f t="shared" si="3"/>
        <v>1.4867653499999946E-2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45223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246.7</v>
      </c>
      <c r="L3" s="197">
        <v>6.46</v>
      </c>
      <c r="M3" s="197">
        <v>61.74</v>
      </c>
      <c r="N3" s="197">
        <v>24.91</v>
      </c>
      <c r="O3" s="197">
        <v>70.959999999999994</v>
      </c>
      <c r="P3" s="197">
        <v>19.8</v>
      </c>
      <c r="Q3" s="197">
        <v>7.85</v>
      </c>
      <c r="R3" s="197">
        <v>10.71</v>
      </c>
      <c r="S3" s="197">
        <v>11.22</v>
      </c>
      <c r="T3" s="197">
        <v>0</v>
      </c>
      <c r="U3" s="197">
        <v>58.39</v>
      </c>
      <c r="V3" s="197">
        <v>6.06</v>
      </c>
      <c r="W3" s="197">
        <v>19.100000000000001</v>
      </c>
      <c r="X3" s="197">
        <v>20.91</v>
      </c>
      <c r="Y3" s="197">
        <v>0</v>
      </c>
      <c r="Z3">
        <v>0</v>
      </c>
      <c r="AA3" s="197">
        <v>15.69</v>
      </c>
      <c r="AB3" s="197">
        <v>0</v>
      </c>
      <c r="AC3" s="197">
        <v>0</v>
      </c>
      <c r="AD3" s="197">
        <v>0</v>
      </c>
      <c r="AE3" s="197">
        <v>45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95.78</v>
      </c>
      <c r="AQ3" s="197">
        <v>32.61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246.7</v>
      </c>
      <c r="L4" s="197">
        <v>6.46</v>
      </c>
      <c r="M4" s="197">
        <v>61.74</v>
      </c>
      <c r="N4" s="197">
        <v>24.91</v>
      </c>
      <c r="O4" s="197">
        <v>70.959999999999994</v>
      </c>
      <c r="P4" s="197">
        <v>19.8</v>
      </c>
      <c r="Q4" s="197">
        <v>8.5</v>
      </c>
      <c r="R4" s="197">
        <v>10.71</v>
      </c>
      <c r="S4" s="197">
        <v>11.22</v>
      </c>
      <c r="T4" s="197">
        <v>0</v>
      </c>
      <c r="U4" s="197">
        <v>58.39</v>
      </c>
      <c r="V4" s="197">
        <v>6.06</v>
      </c>
      <c r="W4" s="197">
        <v>19.100000000000001</v>
      </c>
      <c r="X4" s="197">
        <v>20.91</v>
      </c>
      <c r="Y4" s="197">
        <v>0</v>
      </c>
      <c r="Z4">
        <v>0</v>
      </c>
      <c r="AA4" s="197">
        <v>15.69</v>
      </c>
      <c r="AB4" s="197">
        <v>0</v>
      </c>
      <c r="AC4" s="197">
        <v>0</v>
      </c>
      <c r="AD4" s="197">
        <v>0</v>
      </c>
      <c r="AE4" s="197">
        <v>45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95.78</v>
      </c>
      <c r="AQ4" s="197">
        <v>32.61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246.7</v>
      </c>
      <c r="L5" s="197">
        <v>6.46</v>
      </c>
      <c r="M5" s="197">
        <v>61.74</v>
      </c>
      <c r="N5" s="197">
        <v>24.91</v>
      </c>
      <c r="O5" s="197">
        <v>70.959999999999994</v>
      </c>
      <c r="P5" s="197">
        <v>19.8</v>
      </c>
      <c r="Q5" s="197">
        <v>8.5</v>
      </c>
      <c r="R5" s="197">
        <v>10.71</v>
      </c>
      <c r="S5" s="197">
        <v>11.22</v>
      </c>
      <c r="T5" s="197">
        <v>0</v>
      </c>
      <c r="U5" s="197">
        <v>60.13</v>
      </c>
      <c r="V5" s="197">
        <v>6.06</v>
      </c>
      <c r="W5" s="197">
        <v>19.100000000000001</v>
      </c>
      <c r="X5" s="197">
        <v>20.91</v>
      </c>
      <c r="Y5" s="197">
        <v>0</v>
      </c>
      <c r="Z5">
        <v>0</v>
      </c>
      <c r="AA5" s="197">
        <v>15.69</v>
      </c>
      <c r="AB5" s="197">
        <v>0</v>
      </c>
      <c r="AC5" s="197">
        <v>0</v>
      </c>
      <c r="AD5" s="197">
        <v>0</v>
      </c>
      <c r="AE5" s="197">
        <v>45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95.78</v>
      </c>
      <c r="AQ5" s="197">
        <v>32.61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246.7</v>
      </c>
      <c r="L6" s="197">
        <v>6.46</v>
      </c>
      <c r="M6" s="197">
        <v>61.74</v>
      </c>
      <c r="N6" s="197">
        <v>24.91</v>
      </c>
      <c r="O6" s="197">
        <v>70.959999999999994</v>
      </c>
      <c r="P6" s="197">
        <v>19.8</v>
      </c>
      <c r="Q6" s="197">
        <v>8.5</v>
      </c>
      <c r="R6" s="197">
        <v>10.71</v>
      </c>
      <c r="S6" s="197">
        <v>11.22</v>
      </c>
      <c r="T6" s="197">
        <v>0</v>
      </c>
      <c r="U6" s="197">
        <v>60.13</v>
      </c>
      <c r="V6" s="197">
        <v>6.06</v>
      </c>
      <c r="W6" s="197">
        <v>19.100000000000001</v>
      </c>
      <c r="X6" s="197">
        <v>20.91</v>
      </c>
      <c r="Y6" s="197">
        <v>0</v>
      </c>
      <c r="Z6">
        <v>0</v>
      </c>
      <c r="AA6" s="197">
        <v>15.69</v>
      </c>
      <c r="AB6" s="197">
        <v>0</v>
      </c>
      <c r="AC6" s="197">
        <v>0</v>
      </c>
      <c r="AD6" s="197">
        <v>0</v>
      </c>
      <c r="AE6" s="197">
        <v>45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95.78</v>
      </c>
      <c r="AQ6" s="197">
        <v>32.61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246.7</v>
      </c>
      <c r="L7" s="197">
        <v>6.46</v>
      </c>
      <c r="M7" s="197">
        <v>61.74</v>
      </c>
      <c r="N7" s="197">
        <v>24.91</v>
      </c>
      <c r="O7" s="197">
        <v>70.959999999999994</v>
      </c>
      <c r="P7" s="197">
        <v>19.8</v>
      </c>
      <c r="Q7" s="197">
        <v>8.7799999999999994</v>
      </c>
      <c r="R7" s="197">
        <v>10.71</v>
      </c>
      <c r="S7" s="197">
        <v>11.22</v>
      </c>
      <c r="T7" s="197">
        <v>0</v>
      </c>
      <c r="U7" s="197">
        <v>60.13</v>
      </c>
      <c r="V7" s="197">
        <v>6.06</v>
      </c>
      <c r="W7" s="197">
        <v>19.100000000000001</v>
      </c>
      <c r="X7" s="197">
        <v>20.91</v>
      </c>
      <c r="Y7" s="197">
        <v>0</v>
      </c>
      <c r="Z7">
        <v>0</v>
      </c>
      <c r="AA7" s="197">
        <v>15.69</v>
      </c>
      <c r="AB7" s="197">
        <v>0</v>
      </c>
      <c r="AC7" s="197">
        <v>0</v>
      </c>
      <c r="AD7" s="197">
        <v>0</v>
      </c>
      <c r="AE7" s="197">
        <v>45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95.78</v>
      </c>
      <c r="AQ7" s="197">
        <v>32.61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246.7</v>
      </c>
      <c r="L8" s="197">
        <v>6.46</v>
      </c>
      <c r="M8" s="197">
        <v>61.74</v>
      </c>
      <c r="N8" s="197">
        <v>24.91</v>
      </c>
      <c r="O8" s="197">
        <v>70.959999999999994</v>
      </c>
      <c r="P8" s="197">
        <v>19.8</v>
      </c>
      <c r="Q8" s="197">
        <v>8.5</v>
      </c>
      <c r="R8" s="197">
        <v>10.71</v>
      </c>
      <c r="S8" s="197">
        <v>11.22</v>
      </c>
      <c r="T8" s="197">
        <v>0</v>
      </c>
      <c r="U8" s="197">
        <v>60.13</v>
      </c>
      <c r="V8" s="197">
        <v>6.06</v>
      </c>
      <c r="W8" s="197">
        <v>19.100000000000001</v>
      </c>
      <c r="X8" s="197">
        <v>20.91</v>
      </c>
      <c r="Y8" s="197">
        <v>0</v>
      </c>
      <c r="Z8">
        <v>0</v>
      </c>
      <c r="AA8" s="197">
        <v>15.69</v>
      </c>
      <c r="AB8" s="197">
        <v>0</v>
      </c>
      <c r="AC8" s="197">
        <v>0</v>
      </c>
      <c r="AD8" s="197">
        <v>0</v>
      </c>
      <c r="AE8" s="197">
        <v>45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95.78</v>
      </c>
      <c r="AQ8" s="197">
        <v>32.61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246.7</v>
      </c>
      <c r="L9" s="197">
        <v>6.46</v>
      </c>
      <c r="M9" s="197">
        <v>61.74</v>
      </c>
      <c r="N9" s="197">
        <v>24.91</v>
      </c>
      <c r="O9" s="197">
        <v>70.959999999999994</v>
      </c>
      <c r="P9" s="197">
        <v>19.8</v>
      </c>
      <c r="Q9" s="197">
        <v>7.1</v>
      </c>
      <c r="R9" s="197">
        <v>10.71</v>
      </c>
      <c r="S9" s="197">
        <v>10.41</v>
      </c>
      <c r="T9" s="197">
        <v>0</v>
      </c>
      <c r="U9" s="197">
        <v>60.13</v>
      </c>
      <c r="V9" s="197">
        <v>6.06</v>
      </c>
      <c r="W9" s="197">
        <v>19.100000000000001</v>
      </c>
      <c r="X9" s="197">
        <v>20.91</v>
      </c>
      <c r="Y9" s="197">
        <v>0</v>
      </c>
      <c r="Z9">
        <v>0</v>
      </c>
      <c r="AA9" s="197">
        <v>15.69</v>
      </c>
      <c r="AB9" s="197">
        <v>0</v>
      </c>
      <c r="AC9" s="197">
        <v>0</v>
      </c>
      <c r="AD9" s="197">
        <v>0</v>
      </c>
      <c r="AE9" s="197">
        <v>45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95.78</v>
      </c>
      <c r="AQ9" s="197">
        <v>32.61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246.7</v>
      </c>
      <c r="L10" s="197">
        <v>6.46</v>
      </c>
      <c r="M10" s="197">
        <v>61.74</v>
      </c>
      <c r="N10" s="197">
        <v>24.91</v>
      </c>
      <c r="O10" s="197">
        <v>70.959999999999994</v>
      </c>
      <c r="P10" s="197">
        <v>19.8</v>
      </c>
      <c r="Q10" s="197">
        <v>8.5</v>
      </c>
      <c r="R10" s="197">
        <v>10.71</v>
      </c>
      <c r="S10" s="197">
        <v>11.22</v>
      </c>
      <c r="T10" s="197">
        <v>0</v>
      </c>
      <c r="U10" s="197">
        <v>60.13</v>
      </c>
      <c r="V10" s="197">
        <v>6.06</v>
      </c>
      <c r="W10" s="197">
        <v>19.100000000000001</v>
      </c>
      <c r="X10" s="197">
        <v>20.91</v>
      </c>
      <c r="Y10" s="197">
        <v>0</v>
      </c>
      <c r="Z10">
        <v>0</v>
      </c>
      <c r="AA10" s="197">
        <v>15.69</v>
      </c>
      <c r="AB10" s="197">
        <v>0</v>
      </c>
      <c r="AC10" s="197">
        <v>0</v>
      </c>
      <c r="AD10" s="197">
        <v>0</v>
      </c>
      <c r="AE10" s="197">
        <v>45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95.78</v>
      </c>
      <c r="AQ10" s="197">
        <v>32.61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246.7</v>
      </c>
      <c r="L11" s="197">
        <v>6.46</v>
      </c>
      <c r="M11" s="197">
        <v>61.74</v>
      </c>
      <c r="N11" s="197">
        <v>24.91</v>
      </c>
      <c r="O11" s="197">
        <v>70.959999999999994</v>
      </c>
      <c r="P11" s="197">
        <v>19.8</v>
      </c>
      <c r="Q11" s="197">
        <v>8.5</v>
      </c>
      <c r="R11" s="197">
        <v>10.71</v>
      </c>
      <c r="S11" s="197">
        <v>11.22</v>
      </c>
      <c r="T11" s="197">
        <v>0</v>
      </c>
      <c r="U11" s="197">
        <v>60.13</v>
      </c>
      <c r="V11" s="197">
        <v>6.06</v>
      </c>
      <c r="W11" s="197">
        <v>19.100000000000001</v>
      </c>
      <c r="X11" s="197">
        <v>20.91</v>
      </c>
      <c r="Y11" s="197">
        <v>0</v>
      </c>
      <c r="Z11">
        <v>0</v>
      </c>
      <c r="AA11" s="197">
        <v>15.69</v>
      </c>
      <c r="AB11" s="197">
        <v>0</v>
      </c>
      <c r="AC11" s="197">
        <v>0</v>
      </c>
      <c r="AD11" s="197">
        <v>0</v>
      </c>
      <c r="AE11" s="197">
        <v>-0.56999999999999995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95.78</v>
      </c>
      <c r="AQ11" s="197">
        <v>32.61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246.7</v>
      </c>
      <c r="L12" s="197">
        <v>6.46</v>
      </c>
      <c r="M12" s="197">
        <v>61.74</v>
      </c>
      <c r="N12" s="197">
        <v>24.91</v>
      </c>
      <c r="O12" s="197">
        <v>70.959999999999994</v>
      </c>
      <c r="P12" s="197">
        <v>19.8</v>
      </c>
      <c r="Q12" s="197">
        <v>8.5</v>
      </c>
      <c r="R12" s="197">
        <v>10.71</v>
      </c>
      <c r="S12" s="197">
        <v>11.22</v>
      </c>
      <c r="T12" s="197">
        <v>0</v>
      </c>
      <c r="U12" s="197">
        <v>60.13</v>
      </c>
      <c r="V12" s="197">
        <v>6.06</v>
      </c>
      <c r="W12" s="197">
        <v>19.100000000000001</v>
      </c>
      <c r="X12" s="197">
        <v>20.91</v>
      </c>
      <c r="Y12" s="197">
        <v>0</v>
      </c>
      <c r="Z12">
        <v>0</v>
      </c>
      <c r="AA12" s="197">
        <v>15.69</v>
      </c>
      <c r="AB12" s="197">
        <v>0</v>
      </c>
      <c r="AC12" s="197">
        <v>0</v>
      </c>
      <c r="AD12" s="197">
        <v>0</v>
      </c>
      <c r="AE12" s="197">
        <v>-0.56999999999999995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95.78</v>
      </c>
      <c r="AQ12" s="197">
        <v>32.61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246.7</v>
      </c>
      <c r="L13" s="197">
        <v>6.46</v>
      </c>
      <c r="M13" s="197">
        <v>61.74</v>
      </c>
      <c r="N13" s="197">
        <v>24.91</v>
      </c>
      <c r="O13" s="197">
        <v>70.959999999999994</v>
      </c>
      <c r="P13" s="197">
        <v>19.8</v>
      </c>
      <c r="Q13" s="197">
        <v>8.5</v>
      </c>
      <c r="R13" s="197">
        <v>10.71</v>
      </c>
      <c r="S13" s="197">
        <v>11.22</v>
      </c>
      <c r="T13" s="197">
        <v>0</v>
      </c>
      <c r="U13" s="197">
        <v>60.13</v>
      </c>
      <c r="V13" s="197">
        <v>6.06</v>
      </c>
      <c r="W13" s="197">
        <v>19.100000000000001</v>
      </c>
      <c r="X13" s="197">
        <v>20.91</v>
      </c>
      <c r="Y13" s="197">
        <v>0</v>
      </c>
      <c r="Z13">
        <v>0</v>
      </c>
      <c r="AA13" s="197">
        <v>15.69</v>
      </c>
      <c r="AB13" s="197">
        <v>0</v>
      </c>
      <c r="AC13" s="197">
        <v>0</v>
      </c>
      <c r="AD13" s="197">
        <v>0</v>
      </c>
      <c r="AE13" s="197">
        <v>-0.56999999999999995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95.78</v>
      </c>
      <c r="AQ13" s="197">
        <v>32.61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246.7</v>
      </c>
      <c r="L14" s="197">
        <v>6.46</v>
      </c>
      <c r="M14" s="197">
        <v>61.74</v>
      </c>
      <c r="N14" s="197">
        <v>24.91</v>
      </c>
      <c r="O14" s="197">
        <v>70.959999999999994</v>
      </c>
      <c r="P14" s="197">
        <v>19.8</v>
      </c>
      <c r="Q14" s="197">
        <v>8.5</v>
      </c>
      <c r="R14" s="197">
        <v>10.71</v>
      </c>
      <c r="S14" s="197">
        <v>11.22</v>
      </c>
      <c r="T14" s="197">
        <v>0</v>
      </c>
      <c r="U14" s="197">
        <v>60.13</v>
      </c>
      <c r="V14" s="197">
        <v>6.06</v>
      </c>
      <c r="W14" s="197">
        <v>19.100000000000001</v>
      </c>
      <c r="X14" s="197">
        <v>20.91</v>
      </c>
      <c r="Y14" s="197">
        <v>0</v>
      </c>
      <c r="Z14">
        <v>0</v>
      </c>
      <c r="AA14" s="197">
        <v>15.69</v>
      </c>
      <c r="AB14" s="197">
        <v>0</v>
      </c>
      <c r="AC14" s="197">
        <v>0</v>
      </c>
      <c r="AD14" s="197">
        <v>0</v>
      </c>
      <c r="AE14" s="197">
        <v>-0.56999999999999995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95.78</v>
      </c>
      <c r="AQ14" s="197">
        <v>32.61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246.7</v>
      </c>
      <c r="L15" s="197">
        <v>6.46</v>
      </c>
      <c r="M15" s="197">
        <v>61.74</v>
      </c>
      <c r="N15" s="197">
        <v>24.91</v>
      </c>
      <c r="O15" s="197">
        <v>70.959999999999994</v>
      </c>
      <c r="P15" s="197">
        <v>19.8</v>
      </c>
      <c r="Q15" s="197">
        <v>8.5</v>
      </c>
      <c r="R15" s="197">
        <v>10.71</v>
      </c>
      <c r="S15" s="197">
        <v>11.22</v>
      </c>
      <c r="T15" s="197">
        <v>0</v>
      </c>
      <c r="U15" s="197">
        <v>60.13</v>
      </c>
      <c r="V15" s="197">
        <v>6.06</v>
      </c>
      <c r="W15" s="197">
        <v>19.100000000000001</v>
      </c>
      <c r="X15" s="197">
        <v>20.91</v>
      </c>
      <c r="Y15" s="197">
        <v>0</v>
      </c>
      <c r="Z15">
        <v>0</v>
      </c>
      <c r="AA15" s="197">
        <v>15.69</v>
      </c>
      <c r="AB15" s="197">
        <v>0</v>
      </c>
      <c r="AC15" s="197">
        <v>0</v>
      </c>
      <c r="AD15" s="197">
        <v>0</v>
      </c>
      <c r="AE15" s="197">
        <v>-0.56999999999999995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95.78</v>
      </c>
      <c r="AQ15" s="197">
        <v>32.61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246.7</v>
      </c>
      <c r="L16" s="197">
        <v>6.46</v>
      </c>
      <c r="M16" s="197">
        <v>61.74</v>
      </c>
      <c r="N16" s="197">
        <v>24.91</v>
      </c>
      <c r="O16" s="197">
        <v>70.959999999999994</v>
      </c>
      <c r="P16" s="197">
        <v>19.8</v>
      </c>
      <c r="Q16" s="197">
        <v>8.5</v>
      </c>
      <c r="R16" s="197">
        <v>10.71</v>
      </c>
      <c r="S16" s="197">
        <v>11.22</v>
      </c>
      <c r="T16" s="197">
        <v>0</v>
      </c>
      <c r="U16" s="197">
        <v>60.13</v>
      </c>
      <c r="V16" s="197">
        <v>6.06</v>
      </c>
      <c r="W16" s="197">
        <v>19.100000000000001</v>
      </c>
      <c r="X16" s="197">
        <v>20.91</v>
      </c>
      <c r="Y16" s="197">
        <v>0</v>
      </c>
      <c r="Z16">
        <v>0</v>
      </c>
      <c r="AA16" s="197">
        <v>15.69</v>
      </c>
      <c r="AB16" s="197">
        <v>0</v>
      </c>
      <c r="AC16" s="197">
        <v>0</v>
      </c>
      <c r="AD16" s="197">
        <v>0</v>
      </c>
      <c r="AE16" s="197">
        <v>-0.56999999999999995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95.78</v>
      </c>
      <c r="AQ16" s="197">
        <v>32.61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246.7</v>
      </c>
      <c r="L17" s="197">
        <v>6.46</v>
      </c>
      <c r="M17" s="197">
        <v>61.74</v>
      </c>
      <c r="N17" s="197">
        <v>24.91</v>
      </c>
      <c r="O17" s="197">
        <v>70.959999999999994</v>
      </c>
      <c r="P17" s="197">
        <v>19.8</v>
      </c>
      <c r="Q17" s="197">
        <v>8.5</v>
      </c>
      <c r="R17" s="197">
        <v>10.71</v>
      </c>
      <c r="S17" s="197">
        <v>11.22</v>
      </c>
      <c r="T17" s="197">
        <v>0</v>
      </c>
      <c r="U17" s="197">
        <v>60.13</v>
      </c>
      <c r="V17" s="197">
        <v>6.06</v>
      </c>
      <c r="W17" s="197">
        <v>19.100000000000001</v>
      </c>
      <c r="X17" s="197">
        <v>20.91</v>
      </c>
      <c r="Y17" s="197">
        <v>0</v>
      </c>
      <c r="Z17">
        <v>0</v>
      </c>
      <c r="AA17" s="197">
        <v>15.69</v>
      </c>
      <c r="AB17" s="197">
        <v>0</v>
      </c>
      <c r="AC17" s="197">
        <v>0</v>
      </c>
      <c r="AD17" s="197">
        <v>0</v>
      </c>
      <c r="AE17" s="197">
        <v>-0.56999999999999995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95.78</v>
      </c>
      <c r="AQ17" s="197">
        <v>32.61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246.7</v>
      </c>
      <c r="L18" s="197">
        <v>6.46</v>
      </c>
      <c r="M18" s="197">
        <v>61.74</v>
      </c>
      <c r="N18" s="197">
        <v>24.91</v>
      </c>
      <c r="O18" s="197">
        <v>70.959999999999994</v>
      </c>
      <c r="P18" s="197">
        <v>19.8</v>
      </c>
      <c r="Q18" s="197">
        <v>8.5</v>
      </c>
      <c r="R18" s="197">
        <v>10.71</v>
      </c>
      <c r="S18" s="197">
        <v>11.22</v>
      </c>
      <c r="T18" s="197">
        <v>0</v>
      </c>
      <c r="U18" s="197">
        <v>60.13</v>
      </c>
      <c r="V18" s="197">
        <v>6.06</v>
      </c>
      <c r="W18" s="197">
        <v>19.100000000000001</v>
      </c>
      <c r="X18" s="197">
        <v>20.91</v>
      </c>
      <c r="Y18" s="197">
        <v>0</v>
      </c>
      <c r="Z18">
        <v>0</v>
      </c>
      <c r="AA18" s="197">
        <v>15.69</v>
      </c>
      <c r="AB18" s="197">
        <v>0</v>
      </c>
      <c r="AC18" s="197">
        <v>0</v>
      </c>
      <c r="AD18" s="197">
        <v>0</v>
      </c>
      <c r="AE18" s="197">
        <v>-0.56999999999999995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95.78</v>
      </c>
      <c r="AQ18" s="197">
        <v>32.61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246.7</v>
      </c>
      <c r="L19" s="197">
        <v>6.46</v>
      </c>
      <c r="M19" s="197">
        <v>61.74</v>
      </c>
      <c r="N19" s="197">
        <v>24.91</v>
      </c>
      <c r="O19" s="197">
        <v>70.959999999999994</v>
      </c>
      <c r="P19" s="197">
        <v>19.8</v>
      </c>
      <c r="Q19" s="197">
        <v>8.5</v>
      </c>
      <c r="R19" s="197">
        <v>10.71</v>
      </c>
      <c r="S19" s="197">
        <v>11.22</v>
      </c>
      <c r="T19" s="197">
        <v>0</v>
      </c>
      <c r="U19" s="197">
        <v>60.13</v>
      </c>
      <c r="V19" s="197">
        <v>6.06</v>
      </c>
      <c r="W19" s="197">
        <v>19.100000000000001</v>
      </c>
      <c r="X19" s="197">
        <v>20.91</v>
      </c>
      <c r="Y19" s="197">
        <v>0</v>
      </c>
      <c r="Z19">
        <v>0</v>
      </c>
      <c r="AA19" s="197">
        <v>15.69</v>
      </c>
      <c r="AB19" s="197">
        <v>0</v>
      </c>
      <c r="AC19" s="197">
        <v>0</v>
      </c>
      <c r="AD19" s="197">
        <v>0</v>
      </c>
      <c r="AE19" s="197">
        <v>-0.56999999999999995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95.78</v>
      </c>
      <c r="AQ19" s="197">
        <v>32.61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246.7</v>
      </c>
      <c r="L20" s="197">
        <v>6.46</v>
      </c>
      <c r="M20" s="197">
        <v>61.74</v>
      </c>
      <c r="N20" s="197">
        <v>24.91</v>
      </c>
      <c r="O20" s="197">
        <v>70.959999999999994</v>
      </c>
      <c r="P20" s="197">
        <v>19.8</v>
      </c>
      <c r="Q20" s="197">
        <v>8.5</v>
      </c>
      <c r="R20" s="197">
        <v>10.71</v>
      </c>
      <c r="S20" s="197">
        <v>11.22</v>
      </c>
      <c r="T20" s="197">
        <v>0</v>
      </c>
      <c r="U20" s="197">
        <v>60.13</v>
      </c>
      <c r="V20" s="197">
        <v>6.06</v>
      </c>
      <c r="W20" s="197">
        <v>19.100000000000001</v>
      </c>
      <c r="X20" s="197">
        <v>20.91</v>
      </c>
      <c r="Y20" s="197">
        <v>0</v>
      </c>
      <c r="Z20">
        <v>0</v>
      </c>
      <c r="AA20" s="197">
        <v>15.69</v>
      </c>
      <c r="AB20" s="197">
        <v>0</v>
      </c>
      <c r="AC20" s="197">
        <v>0</v>
      </c>
      <c r="AD20" s="197">
        <v>0</v>
      </c>
      <c r="AE20" s="197">
        <v>-0.56999999999999995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95.78</v>
      </c>
      <c r="AQ20" s="197">
        <v>32.61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246.7</v>
      </c>
      <c r="L21" s="197">
        <v>6.46</v>
      </c>
      <c r="M21" s="197">
        <v>61.74</v>
      </c>
      <c r="N21" s="197">
        <v>24.91</v>
      </c>
      <c r="O21" s="197">
        <v>70.959999999999994</v>
      </c>
      <c r="P21" s="197">
        <v>19.8</v>
      </c>
      <c r="Q21" s="197">
        <v>8.5</v>
      </c>
      <c r="R21" s="197">
        <v>10.71</v>
      </c>
      <c r="S21" s="197">
        <v>11.22</v>
      </c>
      <c r="T21" s="197">
        <v>0</v>
      </c>
      <c r="U21" s="197">
        <v>60.13</v>
      </c>
      <c r="V21" s="197">
        <v>6.06</v>
      </c>
      <c r="W21" s="197">
        <v>19.100000000000001</v>
      </c>
      <c r="X21" s="197">
        <v>20.91</v>
      </c>
      <c r="Y21" s="197">
        <v>0</v>
      </c>
      <c r="Z21">
        <v>0</v>
      </c>
      <c r="AA21" s="197">
        <v>15.69</v>
      </c>
      <c r="AB21" s="197">
        <v>0</v>
      </c>
      <c r="AC21" s="197">
        <v>0</v>
      </c>
      <c r="AD21" s="197">
        <v>0</v>
      </c>
      <c r="AE21" s="197">
        <v>-0.56999999999999995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95.78</v>
      </c>
      <c r="AQ21" s="197">
        <v>32.61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246.7</v>
      </c>
      <c r="L22" s="197">
        <v>6.46</v>
      </c>
      <c r="M22" s="197">
        <v>61.74</v>
      </c>
      <c r="N22" s="197">
        <v>24.91</v>
      </c>
      <c r="O22" s="197">
        <v>70.959999999999994</v>
      </c>
      <c r="P22" s="197">
        <v>19.8</v>
      </c>
      <c r="Q22" s="197">
        <v>8.5</v>
      </c>
      <c r="R22" s="197">
        <v>10.71</v>
      </c>
      <c r="S22" s="197">
        <v>11.22</v>
      </c>
      <c r="T22" s="197">
        <v>0</v>
      </c>
      <c r="U22" s="197">
        <v>60.13</v>
      </c>
      <c r="V22" s="197">
        <v>6.06</v>
      </c>
      <c r="W22" s="197">
        <v>19.100000000000001</v>
      </c>
      <c r="X22" s="197">
        <v>20.91</v>
      </c>
      <c r="Y22" s="197">
        <v>0</v>
      </c>
      <c r="Z22">
        <v>0</v>
      </c>
      <c r="AA22" s="197">
        <v>15.69</v>
      </c>
      <c r="AB22" s="197">
        <v>0</v>
      </c>
      <c r="AC22" s="197">
        <v>0</v>
      </c>
      <c r="AD22" s="197">
        <v>0</v>
      </c>
      <c r="AE22" s="197">
        <v>-0.56999999999999995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95.78</v>
      </c>
      <c r="AQ22" s="197">
        <v>32.61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246.7</v>
      </c>
      <c r="L23" s="197">
        <v>6.46</v>
      </c>
      <c r="M23" s="197">
        <v>61.74</v>
      </c>
      <c r="N23" s="197">
        <v>24.91</v>
      </c>
      <c r="O23" s="197">
        <v>70.959999999999994</v>
      </c>
      <c r="P23" s="197">
        <v>19.8</v>
      </c>
      <c r="Q23" s="197">
        <v>8.5</v>
      </c>
      <c r="R23" s="197">
        <v>10.71</v>
      </c>
      <c r="S23" s="197">
        <v>11.22</v>
      </c>
      <c r="T23" s="197">
        <v>0</v>
      </c>
      <c r="U23" s="197">
        <v>60.13</v>
      </c>
      <c r="V23" s="197">
        <v>6.06</v>
      </c>
      <c r="W23" s="197">
        <v>19.100000000000001</v>
      </c>
      <c r="X23" s="197">
        <v>20.91</v>
      </c>
      <c r="Y23" s="197">
        <v>0</v>
      </c>
      <c r="Z23">
        <v>0</v>
      </c>
      <c r="AA23" s="197">
        <v>15.69</v>
      </c>
      <c r="AB23" s="197">
        <v>0</v>
      </c>
      <c r="AC23" s="197">
        <v>0</v>
      </c>
      <c r="AD23" s="197">
        <v>0</v>
      </c>
      <c r="AE23" s="197">
        <v>-0.56999999999999995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95.78</v>
      </c>
      <c r="AQ23" s="197">
        <v>32.61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246.7</v>
      </c>
      <c r="L24" s="197">
        <v>6.46</v>
      </c>
      <c r="M24" s="197">
        <v>61.74</v>
      </c>
      <c r="N24" s="197">
        <v>24.91</v>
      </c>
      <c r="O24" s="197">
        <v>70.959999999999994</v>
      </c>
      <c r="P24" s="197">
        <v>19.8</v>
      </c>
      <c r="Q24" s="197">
        <v>8.5</v>
      </c>
      <c r="R24" s="197">
        <v>10.71</v>
      </c>
      <c r="S24" s="197">
        <v>11.22</v>
      </c>
      <c r="T24" s="197">
        <v>0</v>
      </c>
      <c r="U24" s="197">
        <v>60.13</v>
      </c>
      <c r="V24" s="197">
        <v>6.06</v>
      </c>
      <c r="W24" s="197">
        <v>19.100000000000001</v>
      </c>
      <c r="X24" s="197">
        <v>20.91</v>
      </c>
      <c r="Y24" s="197">
        <v>0</v>
      </c>
      <c r="Z24">
        <v>0</v>
      </c>
      <c r="AA24" s="197">
        <v>15.69</v>
      </c>
      <c r="AB24" s="197">
        <v>0</v>
      </c>
      <c r="AC24" s="197">
        <v>0</v>
      </c>
      <c r="AD24" s="197">
        <v>0</v>
      </c>
      <c r="AE24" s="197">
        <v>-0.56999999999999995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95.78</v>
      </c>
      <c r="AQ24" s="197">
        <v>32.61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246.7</v>
      </c>
      <c r="L25" s="197">
        <v>6.46</v>
      </c>
      <c r="M25" s="197">
        <v>61.74</v>
      </c>
      <c r="N25" s="197">
        <v>24.91</v>
      </c>
      <c r="O25" s="197">
        <v>70.959999999999994</v>
      </c>
      <c r="P25" s="197">
        <v>19.8</v>
      </c>
      <c r="Q25" s="197">
        <v>8.5</v>
      </c>
      <c r="R25" s="197">
        <v>10.71</v>
      </c>
      <c r="S25" s="197">
        <v>11.22</v>
      </c>
      <c r="T25" s="197">
        <v>0</v>
      </c>
      <c r="U25" s="197">
        <v>60.13</v>
      </c>
      <c r="V25" s="197">
        <v>6.06</v>
      </c>
      <c r="W25" s="197">
        <v>19.100000000000001</v>
      </c>
      <c r="X25" s="197">
        <v>20.91</v>
      </c>
      <c r="Y25" s="197">
        <v>0</v>
      </c>
      <c r="Z25">
        <v>0</v>
      </c>
      <c r="AA25" s="197">
        <v>15.69</v>
      </c>
      <c r="AB25" s="197">
        <v>0</v>
      </c>
      <c r="AC25" s="197">
        <v>0</v>
      </c>
      <c r="AD25" s="197">
        <v>0</v>
      </c>
      <c r="AE25" s="197">
        <v>-0.56999999999999995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95.78</v>
      </c>
      <c r="AQ25" s="197">
        <v>32.61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246.7</v>
      </c>
      <c r="L26" s="197">
        <v>6.46</v>
      </c>
      <c r="M26" s="197">
        <v>61.74</v>
      </c>
      <c r="N26" s="197">
        <v>24.91</v>
      </c>
      <c r="O26" s="197">
        <v>70.959999999999994</v>
      </c>
      <c r="P26" s="197">
        <v>19.8</v>
      </c>
      <c r="Q26" s="197">
        <v>8.5</v>
      </c>
      <c r="R26" s="197">
        <v>10.71</v>
      </c>
      <c r="S26" s="197">
        <v>11.22</v>
      </c>
      <c r="T26" s="197">
        <v>0</v>
      </c>
      <c r="U26" s="197">
        <v>60.13</v>
      </c>
      <c r="V26" s="197">
        <v>6.06</v>
      </c>
      <c r="W26" s="197">
        <v>19.100000000000001</v>
      </c>
      <c r="X26" s="197">
        <v>20.91</v>
      </c>
      <c r="Y26" s="197">
        <v>0</v>
      </c>
      <c r="Z26">
        <v>0</v>
      </c>
      <c r="AA26" s="197">
        <v>15.69</v>
      </c>
      <c r="AB26" s="197">
        <v>0</v>
      </c>
      <c r="AC26" s="197">
        <v>0</v>
      </c>
      <c r="AD26" s="197">
        <v>0</v>
      </c>
      <c r="AE26" s="197">
        <v>-0.56999999999999995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95.78</v>
      </c>
      <c r="AQ26" s="197">
        <v>32.61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246.7</v>
      </c>
      <c r="L27" s="197">
        <v>6.55</v>
      </c>
      <c r="M27" s="197">
        <v>61.74</v>
      </c>
      <c r="N27" s="197">
        <v>24.91</v>
      </c>
      <c r="O27" s="197">
        <v>70.959999999999994</v>
      </c>
      <c r="P27" s="197">
        <v>19.8</v>
      </c>
      <c r="Q27" s="197">
        <v>8.5</v>
      </c>
      <c r="R27" s="197">
        <v>10.71</v>
      </c>
      <c r="S27" s="197">
        <v>11.22</v>
      </c>
      <c r="T27" s="197">
        <v>0</v>
      </c>
      <c r="U27" s="197">
        <v>60.13</v>
      </c>
      <c r="V27" s="197">
        <v>6.06</v>
      </c>
      <c r="W27" s="197">
        <v>19.100000000000001</v>
      </c>
      <c r="X27" s="197">
        <v>20.91</v>
      </c>
      <c r="Y27" s="197">
        <v>0</v>
      </c>
      <c r="Z27">
        <v>0</v>
      </c>
      <c r="AA27" s="197">
        <v>15.69</v>
      </c>
      <c r="AB27" s="197">
        <v>0</v>
      </c>
      <c r="AC27" s="197">
        <v>0</v>
      </c>
      <c r="AD27" s="197">
        <v>0</v>
      </c>
      <c r="AE27" s="197">
        <v>-0.56999999999999995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95.78</v>
      </c>
      <c r="AQ27" s="197">
        <v>32.61</v>
      </c>
      <c r="AR27" s="197">
        <v>1.07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246.7</v>
      </c>
      <c r="L28" s="197">
        <v>6.46</v>
      </c>
      <c r="M28" s="197">
        <v>61.74</v>
      </c>
      <c r="N28" s="197">
        <v>24.91</v>
      </c>
      <c r="O28" s="197">
        <v>70.959999999999994</v>
      </c>
      <c r="P28" s="197">
        <v>19.8</v>
      </c>
      <c r="Q28" s="197">
        <v>8.5</v>
      </c>
      <c r="R28" s="197">
        <v>10.71</v>
      </c>
      <c r="S28" s="197">
        <v>11.22</v>
      </c>
      <c r="T28" s="197">
        <v>0</v>
      </c>
      <c r="U28" s="197">
        <v>60.13</v>
      </c>
      <c r="V28" s="197">
        <v>6.06</v>
      </c>
      <c r="W28" s="197">
        <v>19.100000000000001</v>
      </c>
      <c r="X28" s="197">
        <v>20.91</v>
      </c>
      <c r="Y28" s="197">
        <v>0</v>
      </c>
      <c r="Z28">
        <v>0</v>
      </c>
      <c r="AA28" s="197">
        <v>15.69</v>
      </c>
      <c r="AB28" s="197">
        <v>0</v>
      </c>
      <c r="AC28" s="197">
        <v>0</v>
      </c>
      <c r="AD28" s="197">
        <v>0</v>
      </c>
      <c r="AE28" s="197">
        <v>-0.56999999999999995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95.78</v>
      </c>
      <c r="AQ28" s="197">
        <v>32.61</v>
      </c>
      <c r="AR28" s="197">
        <v>4.8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247.75</v>
      </c>
      <c r="L29" s="197">
        <v>6.46</v>
      </c>
      <c r="M29" s="197">
        <v>61.74</v>
      </c>
      <c r="N29" s="197">
        <v>24.91</v>
      </c>
      <c r="O29" s="197">
        <v>70.959999999999994</v>
      </c>
      <c r="P29" s="197">
        <v>19.8</v>
      </c>
      <c r="Q29" s="197">
        <v>8.5</v>
      </c>
      <c r="R29" s="197">
        <v>10.71</v>
      </c>
      <c r="S29" s="197">
        <v>11.22</v>
      </c>
      <c r="T29" s="197">
        <v>0</v>
      </c>
      <c r="U29" s="197">
        <v>60.13</v>
      </c>
      <c r="V29" s="197">
        <v>6.06</v>
      </c>
      <c r="W29" s="197">
        <v>19.100000000000001</v>
      </c>
      <c r="X29" s="197">
        <v>20.91</v>
      </c>
      <c r="Y29" s="197">
        <v>0</v>
      </c>
      <c r="Z29">
        <v>0</v>
      </c>
      <c r="AA29" s="197">
        <v>15.69</v>
      </c>
      <c r="AB29" s="197">
        <v>0</v>
      </c>
      <c r="AC29" s="197">
        <v>0</v>
      </c>
      <c r="AD29" s="197">
        <v>0</v>
      </c>
      <c r="AE29" s="197">
        <v>-0.56999999999999995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95.77</v>
      </c>
      <c r="AQ29" s="197">
        <v>32.61</v>
      </c>
      <c r="AR29" s="197">
        <v>10.56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247.77</v>
      </c>
      <c r="L30" s="197">
        <v>6.46</v>
      </c>
      <c r="M30" s="197">
        <v>61.74</v>
      </c>
      <c r="N30" s="197">
        <v>24.91</v>
      </c>
      <c r="O30" s="197">
        <v>70.959999999999994</v>
      </c>
      <c r="P30" s="197">
        <v>19.8</v>
      </c>
      <c r="Q30" s="197">
        <v>8.5</v>
      </c>
      <c r="R30" s="197">
        <v>10.71</v>
      </c>
      <c r="S30" s="197">
        <v>11.22</v>
      </c>
      <c r="T30" s="197">
        <v>0</v>
      </c>
      <c r="U30" s="197">
        <v>60.13</v>
      </c>
      <c r="V30" s="197">
        <v>6.06</v>
      </c>
      <c r="W30" s="197">
        <v>19.11</v>
      </c>
      <c r="X30" s="197">
        <v>20.91</v>
      </c>
      <c r="Y30" s="197">
        <v>0</v>
      </c>
      <c r="Z30">
        <v>0</v>
      </c>
      <c r="AA30" s="197">
        <v>15.69</v>
      </c>
      <c r="AB30" s="197">
        <v>0</v>
      </c>
      <c r="AC30" s="197">
        <v>0</v>
      </c>
      <c r="AD30" s="197">
        <v>0</v>
      </c>
      <c r="AE30" s="197">
        <v>-0.56999999999999995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95.78</v>
      </c>
      <c r="AQ30" s="197">
        <v>32.61</v>
      </c>
      <c r="AR30" s="197">
        <v>25.21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246.7</v>
      </c>
      <c r="L31" s="197">
        <v>6.46</v>
      </c>
      <c r="M31" s="197">
        <v>61.74</v>
      </c>
      <c r="N31" s="197">
        <v>24.91</v>
      </c>
      <c r="O31" s="197">
        <v>70.959999999999994</v>
      </c>
      <c r="P31" s="197">
        <v>19.8</v>
      </c>
      <c r="Q31" s="197">
        <v>8.5</v>
      </c>
      <c r="R31" s="197">
        <v>10.71</v>
      </c>
      <c r="S31" s="197">
        <v>11.22</v>
      </c>
      <c r="T31" s="197">
        <v>0</v>
      </c>
      <c r="U31" s="197">
        <v>60.13</v>
      </c>
      <c r="V31" s="197">
        <v>6.06</v>
      </c>
      <c r="W31" s="197">
        <v>19.11</v>
      </c>
      <c r="X31" s="197">
        <v>20.91</v>
      </c>
      <c r="Y31" s="197">
        <v>0</v>
      </c>
      <c r="Z31">
        <v>0</v>
      </c>
      <c r="AA31" s="197">
        <v>15.69</v>
      </c>
      <c r="AB31" s="197">
        <v>0</v>
      </c>
      <c r="AC31" s="197">
        <v>0</v>
      </c>
      <c r="AD31" s="197">
        <v>0</v>
      </c>
      <c r="AE31" s="197">
        <v>-0.56999999999999995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95.78</v>
      </c>
      <c r="AQ31" s="197">
        <v>32.61</v>
      </c>
      <c r="AR31" s="197">
        <v>41.5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246.7</v>
      </c>
      <c r="L32" s="197">
        <v>6.46</v>
      </c>
      <c r="M32" s="197">
        <v>61.74</v>
      </c>
      <c r="N32" s="197">
        <v>24.91</v>
      </c>
      <c r="O32" s="197">
        <v>70.959999999999994</v>
      </c>
      <c r="P32" s="197">
        <v>19.8</v>
      </c>
      <c r="Q32" s="197">
        <v>8.5</v>
      </c>
      <c r="R32" s="197">
        <v>10.71</v>
      </c>
      <c r="S32" s="197">
        <v>11.22</v>
      </c>
      <c r="T32" s="197">
        <v>0</v>
      </c>
      <c r="U32" s="197">
        <v>60.13</v>
      </c>
      <c r="V32" s="197">
        <v>6.06</v>
      </c>
      <c r="W32" s="197">
        <v>19.100000000000001</v>
      </c>
      <c r="X32" s="197">
        <v>20.91</v>
      </c>
      <c r="Y32" s="197">
        <v>0</v>
      </c>
      <c r="Z32">
        <v>0</v>
      </c>
      <c r="AA32" s="197">
        <v>15.69</v>
      </c>
      <c r="AB32" s="197">
        <v>0</v>
      </c>
      <c r="AC32" s="197">
        <v>0</v>
      </c>
      <c r="AD32" s="197">
        <v>0</v>
      </c>
      <c r="AE32" s="197">
        <v>-0.56999999999999995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95.77</v>
      </c>
      <c r="AQ32" s="197">
        <v>32.61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239.03</v>
      </c>
      <c r="L33" s="197">
        <v>6.46</v>
      </c>
      <c r="M33" s="197">
        <v>61.74</v>
      </c>
      <c r="N33" s="197">
        <v>24.91</v>
      </c>
      <c r="O33" s="197">
        <v>70.959999999999994</v>
      </c>
      <c r="P33" s="197">
        <v>19.8</v>
      </c>
      <c r="Q33" s="197">
        <v>8.5</v>
      </c>
      <c r="R33" s="197">
        <v>10.71</v>
      </c>
      <c r="S33" s="197">
        <v>11.22</v>
      </c>
      <c r="T33" s="197">
        <v>0</v>
      </c>
      <c r="U33" s="197">
        <v>60.13</v>
      </c>
      <c r="V33" s="197">
        <v>6.06</v>
      </c>
      <c r="W33" s="197">
        <v>19.100000000000001</v>
      </c>
      <c r="X33" s="197">
        <v>20.91</v>
      </c>
      <c r="Y33" s="197">
        <v>0</v>
      </c>
      <c r="Z33">
        <v>0</v>
      </c>
      <c r="AA33" s="197">
        <v>15.69</v>
      </c>
      <c r="AB33" s="197">
        <v>0</v>
      </c>
      <c r="AC33" s="197">
        <v>0</v>
      </c>
      <c r="AD33" s="197">
        <v>0</v>
      </c>
      <c r="AE33" s="197">
        <v>-0.56999999999999995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95.77</v>
      </c>
      <c r="AQ33" s="197">
        <v>32.61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246.7</v>
      </c>
      <c r="L34" s="197">
        <v>6.46</v>
      </c>
      <c r="M34" s="197">
        <v>61.74</v>
      </c>
      <c r="N34" s="197">
        <v>24.91</v>
      </c>
      <c r="O34" s="197">
        <v>70.959999999999994</v>
      </c>
      <c r="P34" s="197">
        <v>19.8</v>
      </c>
      <c r="Q34" s="197">
        <v>8.5</v>
      </c>
      <c r="R34" s="197">
        <v>10.71</v>
      </c>
      <c r="S34" s="197">
        <v>11.22</v>
      </c>
      <c r="T34" s="197">
        <v>0</v>
      </c>
      <c r="U34" s="197">
        <v>60.13</v>
      </c>
      <c r="V34" s="197">
        <v>6.06</v>
      </c>
      <c r="W34" s="197">
        <v>19.100000000000001</v>
      </c>
      <c r="X34" s="197">
        <v>20.91</v>
      </c>
      <c r="Y34" s="197">
        <v>0</v>
      </c>
      <c r="Z34">
        <v>0</v>
      </c>
      <c r="AA34" s="197">
        <v>15.69</v>
      </c>
      <c r="AB34" s="197">
        <v>0</v>
      </c>
      <c r="AC34" s="197">
        <v>0</v>
      </c>
      <c r="AD34" s="197">
        <v>0</v>
      </c>
      <c r="AE34" s="197">
        <v>-0.56999999999999995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95.77</v>
      </c>
      <c r="AQ34" s="197">
        <v>32.61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254.8</v>
      </c>
      <c r="L35" s="197">
        <v>6.46</v>
      </c>
      <c r="M35" s="197">
        <v>61.74</v>
      </c>
      <c r="N35" s="197">
        <v>24.91</v>
      </c>
      <c r="O35" s="197">
        <v>70.959999999999994</v>
      </c>
      <c r="P35" s="197">
        <v>19.8</v>
      </c>
      <c r="Q35" s="197">
        <v>8.5</v>
      </c>
      <c r="R35" s="197">
        <v>10.71</v>
      </c>
      <c r="S35" s="197">
        <v>11.22</v>
      </c>
      <c r="T35" s="197">
        <v>0</v>
      </c>
      <c r="U35" s="197">
        <v>60.13</v>
      </c>
      <c r="V35" s="197">
        <v>6.25</v>
      </c>
      <c r="W35" s="197">
        <v>19.11</v>
      </c>
      <c r="X35" s="197">
        <v>20.91</v>
      </c>
      <c r="Y35" s="197">
        <v>0</v>
      </c>
      <c r="Z35">
        <v>0</v>
      </c>
      <c r="AA35" s="197">
        <v>15.69</v>
      </c>
      <c r="AB35" s="197">
        <v>0</v>
      </c>
      <c r="AC35" s="197">
        <v>0</v>
      </c>
      <c r="AD35" s="197">
        <v>0</v>
      </c>
      <c r="AE35" s="197">
        <v>-0.56999999999999995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95.78</v>
      </c>
      <c r="AQ35" s="197">
        <v>32.61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246.7</v>
      </c>
      <c r="L36" s="197">
        <v>6.46</v>
      </c>
      <c r="M36" s="197">
        <v>61.74</v>
      </c>
      <c r="N36" s="197">
        <v>24.91</v>
      </c>
      <c r="O36" s="197">
        <v>70.959999999999994</v>
      </c>
      <c r="P36" s="197">
        <v>19.8</v>
      </c>
      <c r="Q36" s="197">
        <v>8.5</v>
      </c>
      <c r="R36" s="197">
        <v>10.71</v>
      </c>
      <c r="S36" s="197">
        <v>11.22</v>
      </c>
      <c r="T36" s="197">
        <v>0</v>
      </c>
      <c r="U36" s="197">
        <v>60.13</v>
      </c>
      <c r="V36" s="197">
        <v>6.06</v>
      </c>
      <c r="W36" s="197">
        <v>19.100000000000001</v>
      </c>
      <c r="X36" s="197">
        <v>20.91</v>
      </c>
      <c r="Y36" s="197">
        <v>0</v>
      </c>
      <c r="Z36">
        <v>0</v>
      </c>
      <c r="AA36" s="197">
        <v>15.69</v>
      </c>
      <c r="AB36" s="197">
        <v>0</v>
      </c>
      <c r="AC36" s="197">
        <v>0</v>
      </c>
      <c r="AD36" s="197">
        <v>0</v>
      </c>
      <c r="AE36" s="197">
        <v>-0.56999999999999995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95.77</v>
      </c>
      <c r="AQ36" s="197">
        <v>32.61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246.7</v>
      </c>
      <c r="L37" s="197">
        <v>6.46</v>
      </c>
      <c r="M37" s="197">
        <v>61.74</v>
      </c>
      <c r="N37" s="197">
        <v>24.91</v>
      </c>
      <c r="O37" s="197">
        <v>70.959999999999994</v>
      </c>
      <c r="P37" s="197">
        <v>19.8</v>
      </c>
      <c r="Q37" s="197">
        <v>8.5</v>
      </c>
      <c r="R37" s="197">
        <v>10.71</v>
      </c>
      <c r="S37" s="197">
        <v>11.22</v>
      </c>
      <c r="T37" s="197">
        <v>0</v>
      </c>
      <c r="U37" s="197">
        <v>60.13</v>
      </c>
      <c r="V37" s="197">
        <v>6.06</v>
      </c>
      <c r="W37" s="197">
        <v>19.100000000000001</v>
      </c>
      <c r="X37" s="197">
        <v>20.91</v>
      </c>
      <c r="Y37" s="197">
        <v>0</v>
      </c>
      <c r="Z37">
        <v>0</v>
      </c>
      <c r="AA37" s="197">
        <v>15.69</v>
      </c>
      <c r="AB37" s="197">
        <v>0</v>
      </c>
      <c r="AC37" s="197">
        <v>0</v>
      </c>
      <c r="AD37" s="197">
        <v>0</v>
      </c>
      <c r="AE37" s="197">
        <v>-0.28000000000000003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95.77</v>
      </c>
      <c r="AQ37" s="197">
        <v>32.61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246.7</v>
      </c>
      <c r="L38" s="197">
        <v>6.46</v>
      </c>
      <c r="M38" s="197">
        <v>61.74</v>
      </c>
      <c r="N38" s="197">
        <v>24.91</v>
      </c>
      <c r="O38" s="197">
        <v>70.959999999999994</v>
      </c>
      <c r="P38" s="197">
        <v>19.8</v>
      </c>
      <c r="Q38" s="197">
        <v>8.5</v>
      </c>
      <c r="R38" s="197">
        <v>10.71</v>
      </c>
      <c r="S38" s="197">
        <v>11.22</v>
      </c>
      <c r="T38" s="197">
        <v>0</v>
      </c>
      <c r="U38" s="197">
        <v>60.13</v>
      </c>
      <c r="V38" s="197">
        <v>6.06</v>
      </c>
      <c r="W38" s="197">
        <v>19.100000000000001</v>
      </c>
      <c r="X38" s="197">
        <v>20.91</v>
      </c>
      <c r="Y38" s="197">
        <v>0</v>
      </c>
      <c r="Z38">
        <v>0</v>
      </c>
      <c r="AA38" s="197">
        <v>15.69</v>
      </c>
      <c r="AB38" s="197">
        <v>0</v>
      </c>
      <c r="AC38" s="197">
        <v>0</v>
      </c>
      <c r="AD38" s="197">
        <v>0</v>
      </c>
      <c r="AE38" s="197">
        <v>-0.28000000000000003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95.78</v>
      </c>
      <c r="AQ38" s="197">
        <v>32.61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246.7</v>
      </c>
      <c r="L39" s="197">
        <v>6.46</v>
      </c>
      <c r="M39" s="197">
        <v>61.74</v>
      </c>
      <c r="N39" s="197">
        <v>24.91</v>
      </c>
      <c r="O39" s="197">
        <v>70.959999999999994</v>
      </c>
      <c r="P39" s="197">
        <v>19.8</v>
      </c>
      <c r="Q39" s="197">
        <v>8.5</v>
      </c>
      <c r="R39" s="197">
        <v>10.71</v>
      </c>
      <c r="S39" s="197">
        <v>11.22</v>
      </c>
      <c r="T39" s="197">
        <v>0</v>
      </c>
      <c r="U39" s="197">
        <v>60.13</v>
      </c>
      <c r="V39" s="197">
        <v>6.06</v>
      </c>
      <c r="W39" s="197">
        <v>19.100000000000001</v>
      </c>
      <c r="X39" s="197">
        <v>20.91</v>
      </c>
      <c r="Y39" s="197">
        <v>0</v>
      </c>
      <c r="Z39">
        <v>0</v>
      </c>
      <c r="AA39" s="197">
        <v>15.69</v>
      </c>
      <c r="AB39" s="197">
        <v>0</v>
      </c>
      <c r="AC39" s="197">
        <v>0</v>
      </c>
      <c r="AD39" s="197">
        <v>0</v>
      </c>
      <c r="AE39" s="197">
        <v>-0.28000000000000003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95.78</v>
      </c>
      <c r="AQ39" s="197">
        <v>32.61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246.7</v>
      </c>
      <c r="L40" s="197">
        <v>6.46</v>
      </c>
      <c r="M40" s="197">
        <v>61.74</v>
      </c>
      <c r="N40" s="197">
        <v>24.91</v>
      </c>
      <c r="O40" s="197">
        <v>70.959999999999994</v>
      </c>
      <c r="P40" s="197">
        <v>19.8</v>
      </c>
      <c r="Q40" s="197">
        <v>8.5</v>
      </c>
      <c r="R40" s="197">
        <v>10.71</v>
      </c>
      <c r="S40" s="197">
        <v>11.22</v>
      </c>
      <c r="T40" s="197">
        <v>0</v>
      </c>
      <c r="U40" s="197">
        <v>60.13</v>
      </c>
      <c r="V40" s="197">
        <v>6.06</v>
      </c>
      <c r="W40" s="197">
        <v>19.73</v>
      </c>
      <c r="X40" s="197">
        <v>20.91</v>
      </c>
      <c r="Y40" s="197">
        <v>0</v>
      </c>
      <c r="Z40">
        <v>0</v>
      </c>
      <c r="AA40" s="197">
        <v>15.69</v>
      </c>
      <c r="AB40" s="197">
        <v>0</v>
      </c>
      <c r="AC40" s="197">
        <v>0</v>
      </c>
      <c r="AD40" s="197">
        <v>0</v>
      </c>
      <c r="AE40" s="197">
        <v>-0.28000000000000003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95.77</v>
      </c>
      <c r="AQ40" s="197">
        <v>32.61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246.7</v>
      </c>
      <c r="L41" s="197">
        <v>6.46</v>
      </c>
      <c r="M41" s="197">
        <v>61.74</v>
      </c>
      <c r="N41" s="197">
        <v>24.91</v>
      </c>
      <c r="O41" s="197">
        <v>70.959999999999994</v>
      </c>
      <c r="P41" s="197">
        <v>19.8</v>
      </c>
      <c r="Q41" s="197">
        <v>8.5</v>
      </c>
      <c r="R41" s="197">
        <v>10.71</v>
      </c>
      <c r="S41" s="197">
        <v>11.22</v>
      </c>
      <c r="T41" s="197">
        <v>0</v>
      </c>
      <c r="U41" s="197">
        <v>60.13</v>
      </c>
      <c r="V41" s="197">
        <v>6.06</v>
      </c>
      <c r="W41" s="197">
        <v>19.73</v>
      </c>
      <c r="X41" s="197">
        <v>20.91</v>
      </c>
      <c r="Y41" s="197">
        <v>0</v>
      </c>
      <c r="Z41">
        <v>0</v>
      </c>
      <c r="AA41" s="197">
        <v>15.19</v>
      </c>
      <c r="AB41" s="197">
        <v>0</v>
      </c>
      <c r="AC41" s="197">
        <v>0</v>
      </c>
      <c r="AD41" s="197">
        <v>0</v>
      </c>
      <c r="AE41" s="197">
        <v>-0.28000000000000003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95.77</v>
      </c>
      <c r="AQ41" s="197">
        <v>32.61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246.7</v>
      </c>
      <c r="L42" s="197">
        <v>6.46</v>
      </c>
      <c r="M42" s="197">
        <v>61.74</v>
      </c>
      <c r="N42" s="197">
        <v>24.91</v>
      </c>
      <c r="O42" s="197">
        <v>70.959999999999994</v>
      </c>
      <c r="P42" s="197">
        <v>19.8</v>
      </c>
      <c r="Q42" s="197">
        <v>8.5</v>
      </c>
      <c r="R42" s="197">
        <v>10.71</v>
      </c>
      <c r="S42" s="197">
        <v>11.22</v>
      </c>
      <c r="T42" s="197">
        <v>0</v>
      </c>
      <c r="U42" s="197">
        <v>60.13</v>
      </c>
      <c r="V42" s="197">
        <v>6.06</v>
      </c>
      <c r="W42" s="197">
        <v>19.11</v>
      </c>
      <c r="X42" s="197">
        <v>20.91</v>
      </c>
      <c r="Y42" s="197">
        <v>0</v>
      </c>
      <c r="Z42">
        <v>0</v>
      </c>
      <c r="AA42" s="197">
        <v>15.19</v>
      </c>
      <c r="AB42" s="197">
        <v>0</v>
      </c>
      <c r="AC42" s="197">
        <v>0</v>
      </c>
      <c r="AD42" s="197">
        <v>0</v>
      </c>
      <c r="AE42" s="197">
        <v>-0.28000000000000003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95.78</v>
      </c>
      <c r="AQ42" s="197">
        <v>32.61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246.7</v>
      </c>
      <c r="L43" s="197">
        <v>6.46</v>
      </c>
      <c r="M43" s="197">
        <v>61.74</v>
      </c>
      <c r="N43" s="197">
        <v>24.91</v>
      </c>
      <c r="O43" s="197">
        <v>70.959999999999994</v>
      </c>
      <c r="P43" s="197">
        <v>19.8</v>
      </c>
      <c r="Q43" s="197">
        <v>8.5</v>
      </c>
      <c r="R43" s="197">
        <v>10.71</v>
      </c>
      <c r="S43" s="197">
        <v>11.22</v>
      </c>
      <c r="T43" s="197">
        <v>0</v>
      </c>
      <c r="U43" s="197">
        <v>60.13</v>
      </c>
      <c r="V43" s="197">
        <v>6.06</v>
      </c>
      <c r="W43" s="197">
        <v>19.11</v>
      </c>
      <c r="X43" s="197">
        <v>20.91</v>
      </c>
      <c r="Y43" s="197">
        <v>0</v>
      </c>
      <c r="Z43">
        <v>0</v>
      </c>
      <c r="AA43" s="197">
        <v>15.19</v>
      </c>
      <c r="AB43" s="197">
        <v>0</v>
      </c>
      <c r="AC43" s="197">
        <v>0</v>
      </c>
      <c r="AD43" s="197">
        <v>0</v>
      </c>
      <c r="AE43" s="197">
        <v>-0.28000000000000003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95.78</v>
      </c>
      <c r="AQ43" s="197">
        <v>32.61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246.7</v>
      </c>
      <c r="L44" s="197">
        <v>6.46</v>
      </c>
      <c r="M44" s="197">
        <v>61.74</v>
      </c>
      <c r="N44" s="197">
        <v>24.91</v>
      </c>
      <c r="O44" s="197">
        <v>70.959999999999994</v>
      </c>
      <c r="P44" s="197">
        <v>19.8</v>
      </c>
      <c r="Q44" s="197">
        <v>8.5</v>
      </c>
      <c r="R44" s="197">
        <v>10.71</v>
      </c>
      <c r="S44" s="197">
        <v>11.22</v>
      </c>
      <c r="T44" s="197">
        <v>0</v>
      </c>
      <c r="U44" s="197">
        <v>60.13</v>
      </c>
      <c r="V44" s="197">
        <v>6.06</v>
      </c>
      <c r="W44" s="197">
        <v>19.11</v>
      </c>
      <c r="X44" s="197">
        <v>20.91</v>
      </c>
      <c r="Y44" s="197">
        <v>0</v>
      </c>
      <c r="Z44">
        <v>0</v>
      </c>
      <c r="AA44" s="197">
        <v>15.19</v>
      </c>
      <c r="AB44" s="197">
        <v>0</v>
      </c>
      <c r="AC44" s="197">
        <v>0</v>
      </c>
      <c r="AD44" s="197">
        <v>0</v>
      </c>
      <c r="AE44" s="197">
        <v>-0.28000000000000003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95.78</v>
      </c>
      <c r="AQ44" s="197">
        <v>32.61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246.7</v>
      </c>
      <c r="L45" s="197">
        <v>6.46</v>
      </c>
      <c r="M45" s="197">
        <v>61.74</v>
      </c>
      <c r="N45" s="197">
        <v>24.91</v>
      </c>
      <c r="O45" s="197">
        <v>70.959999999999994</v>
      </c>
      <c r="P45" s="197">
        <v>19.8</v>
      </c>
      <c r="Q45" s="197">
        <v>8.5</v>
      </c>
      <c r="R45" s="197">
        <v>10.71</v>
      </c>
      <c r="S45" s="197">
        <v>11.22</v>
      </c>
      <c r="T45" s="197">
        <v>0</v>
      </c>
      <c r="U45" s="197">
        <v>60.13</v>
      </c>
      <c r="V45" s="197">
        <v>6.06</v>
      </c>
      <c r="W45" s="197">
        <v>19.11</v>
      </c>
      <c r="X45" s="197">
        <v>20.91</v>
      </c>
      <c r="Y45" s="197">
        <v>0</v>
      </c>
      <c r="Z45">
        <v>0</v>
      </c>
      <c r="AA45" s="197">
        <v>15.19</v>
      </c>
      <c r="AB45" s="197">
        <v>0</v>
      </c>
      <c r="AC45" s="197">
        <v>0</v>
      </c>
      <c r="AD45" s="197">
        <v>0</v>
      </c>
      <c r="AE45" s="197">
        <v>-0.28000000000000003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95.78</v>
      </c>
      <c r="AQ45" s="197">
        <v>32.61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246.7</v>
      </c>
      <c r="L46" s="197">
        <v>6.46</v>
      </c>
      <c r="M46" s="197">
        <v>61.74</v>
      </c>
      <c r="N46" s="197">
        <v>24.91</v>
      </c>
      <c r="O46" s="197">
        <v>70.959999999999994</v>
      </c>
      <c r="P46" s="197">
        <v>19.8</v>
      </c>
      <c r="Q46" s="197">
        <v>8.5</v>
      </c>
      <c r="R46" s="197">
        <v>10.71</v>
      </c>
      <c r="S46" s="197">
        <v>11.22</v>
      </c>
      <c r="T46" s="197">
        <v>0</v>
      </c>
      <c r="U46" s="197">
        <v>60.13</v>
      </c>
      <c r="V46" s="197">
        <v>6.06</v>
      </c>
      <c r="W46" s="197">
        <v>19.11</v>
      </c>
      <c r="X46" s="197">
        <v>20.91</v>
      </c>
      <c r="Y46" s="197">
        <v>0</v>
      </c>
      <c r="Z46">
        <v>0</v>
      </c>
      <c r="AA46" s="197">
        <v>15.19</v>
      </c>
      <c r="AB46" s="197">
        <v>0</v>
      </c>
      <c r="AC46" s="197">
        <v>0</v>
      </c>
      <c r="AD46" s="197">
        <v>0</v>
      </c>
      <c r="AE46" s="197">
        <v>-0.28000000000000003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95.78</v>
      </c>
      <c r="AQ46" s="197">
        <v>32.61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246.7</v>
      </c>
      <c r="L47" s="197">
        <v>6.46</v>
      </c>
      <c r="M47" s="197">
        <v>61.74</v>
      </c>
      <c r="N47" s="197">
        <v>24.91</v>
      </c>
      <c r="O47" s="197">
        <v>70.959999999999994</v>
      </c>
      <c r="P47" s="197">
        <v>19.8</v>
      </c>
      <c r="Q47" s="197">
        <v>8.5</v>
      </c>
      <c r="R47" s="197">
        <v>10.71</v>
      </c>
      <c r="S47" s="197">
        <v>11.22</v>
      </c>
      <c r="T47" s="197">
        <v>0</v>
      </c>
      <c r="U47" s="197">
        <v>60.13</v>
      </c>
      <c r="V47" s="197">
        <v>6.06</v>
      </c>
      <c r="W47" s="197">
        <v>19.11</v>
      </c>
      <c r="X47" s="197">
        <v>20.91</v>
      </c>
      <c r="Y47" s="197">
        <v>0</v>
      </c>
      <c r="Z47">
        <v>0</v>
      </c>
      <c r="AA47" s="197">
        <v>15.19</v>
      </c>
      <c r="AB47" s="197">
        <v>0</v>
      </c>
      <c r="AC47" s="197">
        <v>0</v>
      </c>
      <c r="AD47" s="197">
        <v>0</v>
      </c>
      <c r="AE47" s="197">
        <v>-0.28000000000000003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95.78</v>
      </c>
      <c r="AQ47" s="197">
        <v>32.61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246.7</v>
      </c>
      <c r="L48" s="197">
        <v>6.46</v>
      </c>
      <c r="M48" s="197">
        <v>61.74</v>
      </c>
      <c r="N48" s="197">
        <v>24.91</v>
      </c>
      <c r="O48" s="197">
        <v>70.959999999999994</v>
      </c>
      <c r="P48" s="197">
        <v>19.8</v>
      </c>
      <c r="Q48" s="197">
        <v>8.5</v>
      </c>
      <c r="R48" s="197">
        <v>10.71</v>
      </c>
      <c r="S48" s="197">
        <v>11.22</v>
      </c>
      <c r="T48" s="197">
        <v>0</v>
      </c>
      <c r="U48" s="197">
        <v>60.13</v>
      </c>
      <c r="V48" s="197">
        <v>6.06</v>
      </c>
      <c r="W48" s="197">
        <v>19.11</v>
      </c>
      <c r="X48" s="197">
        <v>20.91</v>
      </c>
      <c r="Y48" s="197">
        <v>0</v>
      </c>
      <c r="Z48">
        <v>0</v>
      </c>
      <c r="AA48" s="197">
        <v>15.19</v>
      </c>
      <c r="AB48" s="197">
        <v>0</v>
      </c>
      <c r="AC48" s="197">
        <v>0</v>
      </c>
      <c r="AD48" s="197">
        <v>0</v>
      </c>
      <c r="AE48" s="197">
        <v>-0.28000000000000003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95.78</v>
      </c>
      <c r="AQ48" s="197">
        <v>32.61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246.7</v>
      </c>
      <c r="L49" s="197">
        <v>6.46</v>
      </c>
      <c r="M49" s="197">
        <v>61.74</v>
      </c>
      <c r="N49" s="197">
        <v>24.91</v>
      </c>
      <c r="O49" s="197">
        <v>125.67</v>
      </c>
      <c r="P49" s="197">
        <v>19.8</v>
      </c>
      <c r="Q49" s="197">
        <v>8.5</v>
      </c>
      <c r="R49" s="197">
        <v>10.71</v>
      </c>
      <c r="S49" s="197">
        <v>11.22</v>
      </c>
      <c r="T49" s="197">
        <v>0</v>
      </c>
      <c r="U49" s="197">
        <v>60.13</v>
      </c>
      <c r="V49" s="197">
        <v>6.06</v>
      </c>
      <c r="W49" s="197">
        <v>19.11</v>
      </c>
      <c r="X49" s="197">
        <v>20.91</v>
      </c>
      <c r="Y49" s="197">
        <v>0</v>
      </c>
      <c r="Z49">
        <v>0</v>
      </c>
      <c r="AA49" s="197">
        <v>15.19</v>
      </c>
      <c r="AB49" s="197">
        <v>0</v>
      </c>
      <c r="AC49" s="197">
        <v>0</v>
      </c>
      <c r="AD49" s="197">
        <v>0</v>
      </c>
      <c r="AE49" s="197">
        <v>-0.28000000000000003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95.78</v>
      </c>
      <c r="AQ49" s="197">
        <v>32.61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246.7</v>
      </c>
      <c r="L50" s="197">
        <v>6.46</v>
      </c>
      <c r="M50" s="197">
        <v>61.74</v>
      </c>
      <c r="N50" s="197">
        <v>24.91</v>
      </c>
      <c r="O50" s="197">
        <v>152.96</v>
      </c>
      <c r="P50" s="197">
        <v>19.8</v>
      </c>
      <c r="Q50" s="197">
        <v>8.5</v>
      </c>
      <c r="R50" s="197">
        <v>10.71</v>
      </c>
      <c r="S50" s="197">
        <v>11.22</v>
      </c>
      <c r="T50" s="197">
        <v>0</v>
      </c>
      <c r="U50" s="197">
        <v>60.13</v>
      </c>
      <c r="V50" s="197">
        <v>6.06</v>
      </c>
      <c r="W50" s="197">
        <v>19.11</v>
      </c>
      <c r="X50" s="197">
        <v>20.91</v>
      </c>
      <c r="Y50" s="197">
        <v>0</v>
      </c>
      <c r="Z50">
        <v>0</v>
      </c>
      <c r="AA50" s="197">
        <v>15.19</v>
      </c>
      <c r="AB50" s="197">
        <v>0</v>
      </c>
      <c r="AC50" s="197">
        <v>0</v>
      </c>
      <c r="AD50" s="197">
        <v>0</v>
      </c>
      <c r="AE50" s="197">
        <v>-0.28000000000000003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95.78</v>
      </c>
      <c r="AQ50" s="197">
        <v>32.61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246.7</v>
      </c>
      <c r="L51" s="197">
        <v>7.75</v>
      </c>
      <c r="M51" s="197">
        <v>61.74</v>
      </c>
      <c r="N51" s="197">
        <v>24.91</v>
      </c>
      <c r="O51" s="197">
        <v>152.96</v>
      </c>
      <c r="P51" s="197">
        <v>19.8</v>
      </c>
      <c r="Q51" s="197">
        <v>8.5</v>
      </c>
      <c r="R51" s="197">
        <v>10.71</v>
      </c>
      <c r="S51" s="197">
        <v>11.22</v>
      </c>
      <c r="T51" s="197">
        <v>0</v>
      </c>
      <c r="U51" s="197">
        <v>60.13</v>
      </c>
      <c r="V51" s="197">
        <v>6.06</v>
      </c>
      <c r="W51" s="197">
        <v>19.11</v>
      </c>
      <c r="X51" s="197">
        <v>20.91</v>
      </c>
      <c r="Y51" s="197">
        <v>0</v>
      </c>
      <c r="Z51">
        <v>0</v>
      </c>
      <c r="AA51" s="197">
        <v>14.53</v>
      </c>
      <c r="AB51" s="197">
        <v>0</v>
      </c>
      <c r="AC51" s="197">
        <v>0</v>
      </c>
      <c r="AD51" s="197">
        <v>0</v>
      </c>
      <c r="AE51" s="197">
        <v>-0.28000000000000003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95.78</v>
      </c>
      <c r="AQ51" s="197">
        <v>32.61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246.7</v>
      </c>
      <c r="L52" s="197">
        <v>7.75</v>
      </c>
      <c r="M52" s="197">
        <v>61.74</v>
      </c>
      <c r="N52" s="197">
        <v>24.91</v>
      </c>
      <c r="O52" s="197">
        <v>152.96</v>
      </c>
      <c r="P52" s="197">
        <v>19.8</v>
      </c>
      <c r="Q52" s="197">
        <v>8.5</v>
      </c>
      <c r="R52" s="197">
        <v>10.71</v>
      </c>
      <c r="S52" s="197">
        <v>11.22</v>
      </c>
      <c r="T52" s="197">
        <v>0</v>
      </c>
      <c r="U52" s="197">
        <v>60.13</v>
      </c>
      <c r="V52" s="197">
        <v>6.06</v>
      </c>
      <c r="W52" s="197">
        <v>19.11</v>
      </c>
      <c r="X52" s="197">
        <v>20.91</v>
      </c>
      <c r="Y52" s="197">
        <v>0</v>
      </c>
      <c r="Z52">
        <v>0</v>
      </c>
      <c r="AA52" s="197">
        <v>14.53</v>
      </c>
      <c r="AB52" s="197">
        <v>0</v>
      </c>
      <c r="AC52" s="197">
        <v>0</v>
      </c>
      <c r="AD52" s="197">
        <v>0</v>
      </c>
      <c r="AE52" s="197">
        <v>-0.28000000000000003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95.78</v>
      </c>
      <c r="AQ52" s="197">
        <v>32.61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246.7</v>
      </c>
      <c r="L53" s="197">
        <v>7.75</v>
      </c>
      <c r="M53" s="197">
        <v>61.74</v>
      </c>
      <c r="N53" s="197">
        <v>24.91</v>
      </c>
      <c r="O53" s="197">
        <v>152.96</v>
      </c>
      <c r="P53" s="197">
        <v>19.8</v>
      </c>
      <c r="Q53" s="197">
        <v>8.5</v>
      </c>
      <c r="R53" s="197">
        <v>10.71</v>
      </c>
      <c r="S53" s="197">
        <v>11.22</v>
      </c>
      <c r="T53" s="197">
        <v>0</v>
      </c>
      <c r="U53" s="197">
        <v>60.13</v>
      </c>
      <c r="V53" s="197">
        <v>6.06</v>
      </c>
      <c r="W53" s="197">
        <v>19.11</v>
      </c>
      <c r="X53" s="197">
        <v>20.91</v>
      </c>
      <c r="Y53" s="197">
        <v>0</v>
      </c>
      <c r="Z53">
        <v>0</v>
      </c>
      <c r="AA53" s="197">
        <v>14.53</v>
      </c>
      <c r="AB53" s="197">
        <v>0</v>
      </c>
      <c r="AC53" s="197">
        <v>0</v>
      </c>
      <c r="AD53" s="197">
        <v>0</v>
      </c>
      <c r="AE53" s="197">
        <v>-0.28000000000000003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95.78</v>
      </c>
      <c r="AQ53" s="197">
        <v>32.61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246.7</v>
      </c>
      <c r="L54" s="197">
        <v>7.75</v>
      </c>
      <c r="M54" s="197">
        <v>61.74</v>
      </c>
      <c r="N54" s="197">
        <v>24.91</v>
      </c>
      <c r="O54" s="197">
        <v>152.96</v>
      </c>
      <c r="P54" s="197">
        <v>19.8</v>
      </c>
      <c r="Q54" s="197">
        <v>8.5</v>
      </c>
      <c r="R54" s="197">
        <v>10.71</v>
      </c>
      <c r="S54" s="197">
        <v>11.22</v>
      </c>
      <c r="T54" s="197">
        <v>0</v>
      </c>
      <c r="U54" s="197">
        <v>60.13</v>
      </c>
      <c r="V54" s="197">
        <v>6.06</v>
      </c>
      <c r="W54" s="197">
        <v>19.11</v>
      </c>
      <c r="X54" s="197">
        <v>20.91</v>
      </c>
      <c r="Y54" s="197">
        <v>0</v>
      </c>
      <c r="Z54">
        <v>0</v>
      </c>
      <c r="AA54" s="197">
        <v>14.53</v>
      </c>
      <c r="AB54" s="197">
        <v>0</v>
      </c>
      <c r="AC54" s="197">
        <v>0</v>
      </c>
      <c r="AD54" s="197">
        <v>0</v>
      </c>
      <c r="AE54" s="197">
        <v>-0.28000000000000003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95.78</v>
      </c>
      <c r="AQ54" s="197">
        <v>32.61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246.7</v>
      </c>
      <c r="L55" s="197">
        <v>7.75</v>
      </c>
      <c r="M55" s="197">
        <v>61.74</v>
      </c>
      <c r="N55" s="197">
        <v>24.91</v>
      </c>
      <c r="O55" s="197">
        <v>152.96</v>
      </c>
      <c r="P55" s="197">
        <v>19.8</v>
      </c>
      <c r="Q55" s="197">
        <v>8.5</v>
      </c>
      <c r="R55" s="197">
        <v>10.71</v>
      </c>
      <c r="S55" s="197">
        <v>11.22</v>
      </c>
      <c r="T55" s="197">
        <v>0</v>
      </c>
      <c r="U55" s="197">
        <v>60.13</v>
      </c>
      <c r="V55" s="197">
        <v>6.06</v>
      </c>
      <c r="W55" s="197">
        <v>19.11</v>
      </c>
      <c r="X55" s="197">
        <v>20.91</v>
      </c>
      <c r="Y55" s="197">
        <v>0</v>
      </c>
      <c r="Z55">
        <v>0</v>
      </c>
      <c r="AA55" s="197">
        <v>14.53</v>
      </c>
      <c r="AB55" s="197">
        <v>0</v>
      </c>
      <c r="AC55" s="197">
        <v>0</v>
      </c>
      <c r="AD55" s="197">
        <v>0</v>
      </c>
      <c r="AE55" s="197">
        <v>-0.28000000000000003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95.78</v>
      </c>
      <c r="AQ55" s="197">
        <v>32.61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246.7</v>
      </c>
      <c r="L56" s="197">
        <v>7.75</v>
      </c>
      <c r="M56" s="197">
        <v>61.74</v>
      </c>
      <c r="N56" s="197">
        <v>24.91</v>
      </c>
      <c r="O56" s="197">
        <v>152.96</v>
      </c>
      <c r="P56" s="197">
        <v>19.8</v>
      </c>
      <c r="Q56" s="197">
        <v>8.5</v>
      </c>
      <c r="R56" s="197">
        <v>10.71</v>
      </c>
      <c r="S56" s="197">
        <v>11.22</v>
      </c>
      <c r="T56" s="197">
        <v>0</v>
      </c>
      <c r="U56" s="197">
        <v>60.13</v>
      </c>
      <c r="V56" s="197">
        <v>6.06</v>
      </c>
      <c r="W56" s="197">
        <v>19.11</v>
      </c>
      <c r="X56" s="197">
        <v>20.91</v>
      </c>
      <c r="Y56" s="197">
        <v>0</v>
      </c>
      <c r="Z56">
        <v>0</v>
      </c>
      <c r="AA56" s="197">
        <v>14.53</v>
      </c>
      <c r="AB56" s="197">
        <v>0</v>
      </c>
      <c r="AC56" s="197">
        <v>0</v>
      </c>
      <c r="AD56" s="197">
        <v>0</v>
      </c>
      <c r="AE56" s="197">
        <v>-0.28000000000000003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95.78</v>
      </c>
      <c r="AQ56" s="197">
        <v>32.61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246.7</v>
      </c>
      <c r="L57" s="197">
        <v>7.75</v>
      </c>
      <c r="M57" s="197">
        <v>61.74</v>
      </c>
      <c r="N57" s="197">
        <v>24.91</v>
      </c>
      <c r="O57" s="197">
        <v>152.96</v>
      </c>
      <c r="P57" s="197">
        <v>19.8</v>
      </c>
      <c r="Q57" s="197">
        <v>8.5</v>
      </c>
      <c r="R57" s="197">
        <v>10.71</v>
      </c>
      <c r="S57" s="197">
        <v>11.22</v>
      </c>
      <c r="T57" s="197">
        <v>0</v>
      </c>
      <c r="U57" s="197">
        <v>60.13</v>
      </c>
      <c r="V57" s="197">
        <v>6.06</v>
      </c>
      <c r="W57" s="197">
        <v>19.11</v>
      </c>
      <c r="X57" s="197">
        <v>20.91</v>
      </c>
      <c r="Y57" s="197">
        <v>0</v>
      </c>
      <c r="Z57">
        <v>0</v>
      </c>
      <c r="AA57" s="197">
        <v>14.53</v>
      </c>
      <c r="AB57" s="197">
        <v>0</v>
      </c>
      <c r="AC57" s="197">
        <v>0</v>
      </c>
      <c r="AD57" s="197">
        <v>0</v>
      </c>
      <c r="AE57" s="197">
        <v>-0.28000000000000003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95.78</v>
      </c>
      <c r="AQ57" s="197">
        <v>32.61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246.7</v>
      </c>
      <c r="L58" s="197">
        <v>7.75</v>
      </c>
      <c r="M58" s="197">
        <v>61.74</v>
      </c>
      <c r="N58" s="197">
        <v>24.91</v>
      </c>
      <c r="O58" s="197">
        <v>152.96</v>
      </c>
      <c r="P58" s="197">
        <v>19.8</v>
      </c>
      <c r="Q58" s="197">
        <v>8.5</v>
      </c>
      <c r="R58" s="197">
        <v>10.71</v>
      </c>
      <c r="S58" s="197">
        <v>11.22</v>
      </c>
      <c r="T58" s="197">
        <v>0</v>
      </c>
      <c r="U58" s="197">
        <v>60.13</v>
      </c>
      <c r="V58" s="197">
        <v>6.06</v>
      </c>
      <c r="W58" s="197">
        <v>19.11</v>
      </c>
      <c r="X58" s="197">
        <v>20.91</v>
      </c>
      <c r="Y58" s="197">
        <v>0</v>
      </c>
      <c r="Z58">
        <v>0</v>
      </c>
      <c r="AA58" s="197">
        <v>14.53</v>
      </c>
      <c r="AB58" s="197">
        <v>0</v>
      </c>
      <c r="AC58" s="197">
        <v>0</v>
      </c>
      <c r="AD58" s="197">
        <v>0</v>
      </c>
      <c r="AE58" s="197">
        <v>-0.28000000000000003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95.78</v>
      </c>
      <c r="AQ58" s="197">
        <v>32.61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246.7</v>
      </c>
      <c r="L59" s="197">
        <v>7.75</v>
      </c>
      <c r="M59" s="197">
        <v>61.74</v>
      </c>
      <c r="N59" s="197">
        <v>24.91</v>
      </c>
      <c r="O59" s="197">
        <v>152.96</v>
      </c>
      <c r="P59" s="197">
        <v>19.8</v>
      </c>
      <c r="Q59" s="197">
        <v>8.5</v>
      </c>
      <c r="R59" s="197">
        <v>10.71</v>
      </c>
      <c r="S59" s="197">
        <v>11.22</v>
      </c>
      <c r="T59" s="197">
        <v>0</v>
      </c>
      <c r="U59" s="197">
        <v>60.13</v>
      </c>
      <c r="V59" s="197">
        <v>6.06</v>
      </c>
      <c r="W59" s="197">
        <v>19.11</v>
      </c>
      <c r="X59" s="197">
        <v>20.91</v>
      </c>
      <c r="Y59" s="197">
        <v>0</v>
      </c>
      <c r="Z59">
        <v>0</v>
      </c>
      <c r="AA59" s="197">
        <v>14.53</v>
      </c>
      <c r="AB59" s="197">
        <v>0</v>
      </c>
      <c r="AC59" s="197">
        <v>0</v>
      </c>
      <c r="AD59" s="197">
        <v>0</v>
      </c>
      <c r="AE59" s="197">
        <v>-0.28000000000000003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95.78</v>
      </c>
      <c r="AQ59" s="197">
        <v>32.61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246.7</v>
      </c>
      <c r="L60" s="197">
        <v>7.75</v>
      </c>
      <c r="M60" s="197">
        <v>61.74</v>
      </c>
      <c r="N60" s="197">
        <v>24.91</v>
      </c>
      <c r="O60" s="197">
        <v>152.96</v>
      </c>
      <c r="P60" s="197">
        <v>19.8</v>
      </c>
      <c r="Q60" s="197">
        <v>8.5</v>
      </c>
      <c r="R60" s="197">
        <v>10.71</v>
      </c>
      <c r="S60" s="197">
        <v>11.22</v>
      </c>
      <c r="T60" s="197">
        <v>0</v>
      </c>
      <c r="U60" s="197">
        <v>60.13</v>
      </c>
      <c r="V60" s="197">
        <v>6.06</v>
      </c>
      <c r="W60" s="197">
        <v>19.11</v>
      </c>
      <c r="X60" s="197">
        <v>20.91</v>
      </c>
      <c r="Y60" s="197">
        <v>0</v>
      </c>
      <c r="Z60">
        <v>0</v>
      </c>
      <c r="AA60" s="197">
        <v>12.58</v>
      </c>
      <c r="AB60" s="197">
        <v>0</v>
      </c>
      <c r="AC60" s="197">
        <v>0</v>
      </c>
      <c r="AD60" s="197">
        <v>0</v>
      </c>
      <c r="AE60" s="197">
        <v>-0.28000000000000003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95.78</v>
      </c>
      <c r="AQ60" s="197">
        <v>32.61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246.7</v>
      </c>
      <c r="L61" s="197">
        <v>7.75</v>
      </c>
      <c r="M61" s="197">
        <v>61.74</v>
      </c>
      <c r="N61" s="197">
        <v>24.91</v>
      </c>
      <c r="O61" s="197">
        <v>152.96</v>
      </c>
      <c r="P61" s="197">
        <v>19.8</v>
      </c>
      <c r="Q61" s="197">
        <v>8.5</v>
      </c>
      <c r="R61" s="197">
        <v>10.71</v>
      </c>
      <c r="S61" s="197">
        <v>11.22</v>
      </c>
      <c r="T61" s="197">
        <v>0</v>
      </c>
      <c r="U61" s="197">
        <v>60.13</v>
      </c>
      <c r="V61" s="197">
        <v>6.06</v>
      </c>
      <c r="W61" s="197">
        <v>19.11</v>
      </c>
      <c r="X61" s="197">
        <v>20.91</v>
      </c>
      <c r="Y61" s="197">
        <v>0</v>
      </c>
      <c r="Z61">
        <v>0</v>
      </c>
      <c r="AA61" s="197">
        <v>12.58</v>
      </c>
      <c r="AB61" s="197">
        <v>0</v>
      </c>
      <c r="AC61" s="197">
        <v>0</v>
      </c>
      <c r="AD61" s="197">
        <v>0</v>
      </c>
      <c r="AE61" s="197">
        <v>-0.28000000000000003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95.78</v>
      </c>
      <c r="AQ61" s="197">
        <v>32.61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246.7</v>
      </c>
      <c r="L62" s="197">
        <v>7.75</v>
      </c>
      <c r="M62" s="197">
        <v>61.74</v>
      </c>
      <c r="N62" s="197">
        <v>24.91</v>
      </c>
      <c r="O62" s="197">
        <v>152.96</v>
      </c>
      <c r="P62" s="197">
        <v>19.8</v>
      </c>
      <c r="Q62" s="197">
        <v>8.5</v>
      </c>
      <c r="R62" s="197">
        <v>10.71</v>
      </c>
      <c r="S62" s="197">
        <v>11.22</v>
      </c>
      <c r="T62" s="197">
        <v>0</v>
      </c>
      <c r="U62" s="197">
        <v>60.13</v>
      </c>
      <c r="V62" s="197">
        <v>6.06</v>
      </c>
      <c r="W62" s="197">
        <v>19.11</v>
      </c>
      <c r="X62" s="197">
        <v>20.91</v>
      </c>
      <c r="Y62" s="197">
        <v>0</v>
      </c>
      <c r="Z62">
        <v>0</v>
      </c>
      <c r="AA62" s="197">
        <v>12.58</v>
      </c>
      <c r="AB62" s="197">
        <v>0</v>
      </c>
      <c r="AC62" s="197">
        <v>0</v>
      </c>
      <c r="AD62" s="197">
        <v>0</v>
      </c>
      <c r="AE62" s="197">
        <v>-0.28000000000000003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95.78</v>
      </c>
      <c r="AQ62" s="197">
        <v>32.61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246.7</v>
      </c>
      <c r="L63" s="197">
        <v>7.75</v>
      </c>
      <c r="M63" s="197">
        <v>61.74</v>
      </c>
      <c r="N63" s="197">
        <v>24.91</v>
      </c>
      <c r="O63" s="197">
        <v>152.96</v>
      </c>
      <c r="P63" s="197">
        <v>30.94</v>
      </c>
      <c r="Q63" s="197">
        <v>8.5</v>
      </c>
      <c r="R63" s="197">
        <v>10.71</v>
      </c>
      <c r="S63" s="197">
        <v>11.22</v>
      </c>
      <c r="T63" s="197">
        <v>0</v>
      </c>
      <c r="U63" s="197">
        <v>60.13</v>
      </c>
      <c r="V63" s="197">
        <v>6.06</v>
      </c>
      <c r="W63" s="197">
        <v>19.11</v>
      </c>
      <c r="X63" s="197">
        <v>20.91</v>
      </c>
      <c r="Y63" s="197">
        <v>0</v>
      </c>
      <c r="Z63">
        <v>0</v>
      </c>
      <c r="AA63" s="197">
        <v>12.58</v>
      </c>
      <c r="AB63" s="197">
        <v>0</v>
      </c>
      <c r="AC63" s="197">
        <v>0</v>
      </c>
      <c r="AD63" s="197">
        <v>0</v>
      </c>
      <c r="AE63" s="197">
        <v>-0.28000000000000003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95.78</v>
      </c>
      <c r="AQ63" s="197">
        <v>32.61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246.7</v>
      </c>
      <c r="L64" s="197">
        <v>7.75</v>
      </c>
      <c r="M64" s="197">
        <v>61.74</v>
      </c>
      <c r="N64" s="197">
        <v>24.91</v>
      </c>
      <c r="O64" s="197">
        <v>152.96</v>
      </c>
      <c r="P64" s="197">
        <v>52.48</v>
      </c>
      <c r="Q64" s="197">
        <v>8.5</v>
      </c>
      <c r="R64" s="197">
        <v>10.71</v>
      </c>
      <c r="S64" s="197">
        <v>11.22</v>
      </c>
      <c r="T64" s="197">
        <v>0</v>
      </c>
      <c r="U64" s="197">
        <v>60.13</v>
      </c>
      <c r="V64" s="197">
        <v>6.06</v>
      </c>
      <c r="W64" s="197">
        <v>19.11</v>
      </c>
      <c r="X64" s="197">
        <v>20.91</v>
      </c>
      <c r="Y64" s="197">
        <v>0</v>
      </c>
      <c r="Z64">
        <v>0</v>
      </c>
      <c r="AA64" s="197">
        <v>12.58</v>
      </c>
      <c r="AB64" s="197">
        <v>0</v>
      </c>
      <c r="AC64" s="197">
        <v>0</v>
      </c>
      <c r="AD64" s="197">
        <v>0</v>
      </c>
      <c r="AE64" s="197">
        <v>-0.28000000000000003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95.78</v>
      </c>
      <c r="AQ64" s="197">
        <v>32.61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246.7</v>
      </c>
      <c r="L65" s="197">
        <v>7.75</v>
      </c>
      <c r="M65" s="197">
        <v>61.74</v>
      </c>
      <c r="N65" s="197">
        <v>24.91</v>
      </c>
      <c r="O65" s="197">
        <v>152.96</v>
      </c>
      <c r="P65" s="197">
        <v>66.87</v>
      </c>
      <c r="Q65" s="197">
        <v>8.5</v>
      </c>
      <c r="R65" s="197">
        <v>10.71</v>
      </c>
      <c r="S65" s="197">
        <v>11.22</v>
      </c>
      <c r="T65" s="197">
        <v>0</v>
      </c>
      <c r="U65" s="197">
        <v>60.13</v>
      </c>
      <c r="V65" s="197">
        <v>6.06</v>
      </c>
      <c r="W65" s="197">
        <v>19.11</v>
      </c>
      <c r="X65" s="197">
        <v>20.91</v>
      </c>
      <c r="Y65" s="197">
        <v>0</v>
      </c>
      <c r="Z65">
        <v>0</v>
      </c>
      <c r="AA65" s="197">
        <v>12.58</v>
      </c>
      <c r="AB65" s="197">
        <v>0</v>
      </c>
      <c r="AC65" s="197">
        <v>0</v>
      </c>
      <c r="AD65" s="197">
        <v>0</v>
      </c>
      <c r="AE65" s="197">
        <v>-0.28000000000000003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95.78</v>
      </c>
      <c r="AQ65" s="197">
        <v>32.61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246.7</v>
      </c>
      <c r="L66" s="197">
        <v>7.75</v>
      </c>
      <c r="M66" s="197">
        <v>61.74</v>
      </c>
      <c r="N66" s="197">
        <v>24.91</v>
      </c>
      <c r="O66" s="197">
        <v>152.96</v>
      </c>
      <c r="P66" s="197">
        <v>75.14</v>
      </c>
      <c r="Q66" s="197">
        <v>8.5</v>
      </c>
      <c r="R66" s="197">
        <v>10.71</v>
      </c>
      <c r="S66" s="197">
        <v>11.22</v>
      </c>
      <c r="T66" s="197">
        <v>0</v>
      </c>
      <c r="U66" s="197">
        <v>60.13</v>
      </c>
      <c r="V66" s="197">
        <v>6.06</v>
      </c>
      <c r="W66" s="197">
        <v>19.11</v>
      </c>
      <c r="X66" s="197">
        <v>20.91</v>
      </c>
      <c r="Y66" s="197">
        <v>0</v>
      </c>
      <c r="Z66">
        <v>0</v>
      </c>
      <c r="AA66" s="197">
        <v>12.58</v>
      </c>
      <c r="AB66" s="197">
        <v>0</v>
      </c>
      <c r="AC66" s="197">
        <v>0</v>
      </c>
      <c r="AD66" s="197">
        <v>0</v>
      </c>
      <c r="AE66" s="197">
        <v>-0.28000000000000003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95.78</v>
      </c>
      <c r="AQ66" s="197">
        <v>32.61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246.7</v>
      </c>
      <c r="L67" s="197">
        <v>7.75</v>
      </c>
      <c r="M67" s="197">
        <v>61.74</v>
      </c>
      <c r="N67" s="197">
        <v>24.91</v>
      </c>
      <c r="O67" s="197">
        <v>152.96</v>
      </c>
      <c r="P67" s="197">
        <v>75.14</v>
      </c>
      <c r="Q67" s="197">
        <v>8.5</v>
      </c>
      <c r="R67" s="197">
        <v>10.71</v>
      </c>
      <c r="S67" s="197">
        <v>11.22</v>
      </c>
      <c r="T67" s="197">
        <v>0</v>
      </c>
      <c r="U67" s="197">
        <v>60.13</v>
      </c>
      <c r="V67" s="197">
        <v>6.06</v>
      </c>
      <c r="W67" s="197">
        <v>19.11</v>
      </c>
      <c r="X67" s="197">
        <v>20.91</v>
      </c>
      <c r="Y67" s="197">
        <v>0</v>
      </c>
      <c r="Z67">
        <v>0</v>
      </c>
      <c r="AA67" s="197">
        <v>12.58</v>
      </c>
      <c r="AB67" s="197">
        <v>0</v>
      </c>
      <c r="AC67" s="197">
        <v>0</v>
      </c>
      <c r="AD67" s="197">
        <v>0</v>
      </c>
      <c r="AE67" s="197">
        <v>-0.28000000000000003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95.78</v>
      </c>
      <c r="AQ67" s="197">
        <v>32.61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235.58</v>
      </c>
      <c r="L68" s="197">
        <v>7.75</v>
      </c>
      <c r="M68" s="197">
        <v>61.74</v>
      </c>
      <c r="N68" s="197">
        <v>24.91</v>
      </c>
      <c r="O68" s="197">
        <v>152.96</v>
      </c>
      <c r="P68" s="197">
        <v>75.14</v>
      </c>
      <c r="Q68" s="197">
        <v>8.5</v>
      </c>
      <c r="R68" s="197">
        <v>10.71</v>
      </c>
      <c r="S68" s="197">
        <v>11.22</v>
      </c>
      <c r="T68" s="197">
        <v>0</v>
      </c>
      <c r="U68" s="197">
        <v>60.13</v>
      </c>
      <c r="V68" s="197">
        <v>6.06</v>
      </c>
      <c r="W68" s="197">
        <v>19.23</v>
      </c>
      <c r="X68" s="197">
        <v>20.91</v>
      </c>
      <c r="Y68" s="197">
        <v>0</v>
      </c>
      <c r="Z68">
        <v>0</v>
      </c>
      <c r="AA68" s="197">
        <v>12.58</v>
      </c>
      <c r="AB68" s="197">
        <v>0</v>
      </c>
      <c r="AC68" s="197">
        <v>0</v>
      </c>
      <c r="AD68" s="197">
        <v>0</v>
      </c>
      <c r="AE68" s="197">
        <v>-0.28000000000000003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95.74</v>
      </c>
      <c r="AQ68" s="197">
        <v>32.61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246.7</v>
      </c>
      <c r="L69" s="197">
        <v>7.75</v>
      </c>
      <c r="M69" s="197">
        <v>61.74</v>
      </c>
      <c r="N69" s="197">
        <v>24.91</v>
      </c>
      <c r="O69" s="197">
        <v>152.96</v>
      </c>
      <c r="P69" s="197">
        <v>78.63</v>
      </c>
      <c r="Q69" s="197">
        <v>8.5</v>
      </c>
      <c r="R69" s="197">
        <v>10.71</v>
      </c>
      <c r="S69" s="197">
        <v>11.22</v>
      </c>
      <c r="T69" s="197">
        <v>0</v>
      </c>
      <c r="U69" s="197">
        <v>60.13</v>
      </c>
      <c r="V69" s="197">
        <v>6.06</v>
      </c>
      <c r="W69" s="197">
        <v>19.23</v>
      </c>
      <c r="X69" s="197">
        <v>20.91</v>
      </c>
      <c r="Y69" s="197">
        <v>0</v>
      </c>
      <c r="Z69">
        <v>0</v>
      </c>
      <c r="AA69" s="197">
        <v>12.58</v>
      </c>
      <c r="AB69" s="197">
        <v>0</v>
      </c>
      <c r="AC69" s="197">
        <v>0</v>
      </c>
      <c r="AD69" s="197">
        <v>0</v>
      </c>
      <c r="AE69" s="197">
        <v>-0.28000000000000003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95.78</v>
      </c>
      <c r="AQ69" s="197">
        <v>32.61</v>
      </c>
      <c r="AR69" s="197">
        <v>42.23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246.7</v>
      </c>
      <c r="L70" s="197">
        <v>7.75</v>
      </c>
      <c r="M70" s="197">
        <v>61.74</v>
      </c>
      <c r="N70" s="197">
        <v>24.91</v>
      </c>
      <c r="O70" s="197">
        <v>152.96</v>
      </c>
      <c r="P70" s="197">
        <v>87.67</v>
      </c>
      <c r="Q70" s="197">
        <v>8.5</v>
      </c>
      <c r="R70" s="197">
        <v>10.71</v>
      </c>
      <c r="S70" s="197">
        <v>11.22</v>
      </c>
      <c r="T70" s="197">
        <v>0</v>
      </c>
      <c r="U70" s="197">
        <v>60.13</v>
      </c>
      <c r="V70" s="197">
        <v>6.06</v>
      </c>
      <c r="W70" s="197">
        <v>19.23</v>
      </c>
      <c r="X70" s="197">
        <v>20.91</v>
      </c>
      <c r="Y70" s="197">
        <v>0</v>
      </c>
      <c r="Z70">
        <v>0</v>
      </c>
      <c r="AA70" s="197">
        <v>12.58</v>
      </c>
      <c r="AB70" s="197">
        <v>0</v>
      </c>
      <c r="AC70" s="197">
        <v>0</v>
      </c>
      <c r="AD70" s="197">
        <v>0</v>
      </c>
      <c r="AE70" s="197">
        <v>-0.28000000000000003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95.78</v>
      </c>
      <c r="AQ70" s="197">
        <v>32.61</v>
      </c>
      <c r="AR70" s="197">
        <v>28.76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254.8</v>
      </c>
      <c r="L71" s="197">
        <v>7.75</v>
      </c>
      <c r="M71" s="197">
        <v>61.74</v>
      </c>
      <c r="N71" s="197">
        <v>24.91</v>
      </c>
      <c r="O71" s="197">
        <v>152.96</v>
      </c>
      <c r="P71" s="197">
        <v>88.06</v>
      </c>
      <c r="Q71" s="197">
        <v>8.5</v>
      </c>
      <c r="R71" s="197">
        <v>10.71</v>
      </c>
      <c r="S71" s="197">
        <v>11.22</v>
      </c>
      <c r="T71" s="197">
        <v>0</v>
      </c>
      <c r="U71" s="197">
        <v>60.13</v>
      </c>
      <c r="V71" s="197">
        <v>6.06</v>
      </c>
      <c r="W71" s="197">
        <v>19.100000000000001</v>
      </c>
      <c r="X71" s="197">
        <v>20.91</v>
      </c>
      <c r="Y71" s="197">
        <v>0</v>
      </c>
      <c r="Z71">
        <v>0</v>
      </c>
      <c r="AA71" s="197">
        <v>12.58</v>
      </c>
      <c r="AB71" s="197">
        <v>0</v>
      </c>
      <c r="AC71" s="197">
        <v>0</v>
      </c>
      <c r="AD71" s="197">
        <v>0</v>
      </c>
      <c r="AE71" s="197">
        <v>-0.28000000000000003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95.77</v>
      </c>
      <c r="AQ71" s="197">
        <v>32.61</v>
      </c>
      <c r="AR71" s="197">
        <v>14.13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224.28</v>
      </c>
      <c r="L72" s="197">
        <v>7.75</v>
      </c>
      <c r="M72" s="197">
        <v>61.74</v>
      </c>
      <c r="N72" s="197">
        <v>24.91</v>
      </c>
      <c r="O72" s="197">
        <v>152.96</v>
      </c>
      <c r="P72" s="197">
        <v>93.2</v>
      </c>
      <c r="Q72" s="197">
        <v>8.5</v>
      </c>
      <c r="R72" s="197">
        <v>10.71</v>
      </c>
      <c r="S72" s="197">
        <v>11.22</v>
      </c>
      <c r="T72" s="197">
        <v>0</v>
      </c>
      <c r="U72" s="197">
        <v>60.13</v>
      </c>
      <c r="V72" s="197">
        <v>6.06</v>
      </c>
      <c r="W72" s="197">
        <v>19.100000000000001</v>
      </c>
      <c r="X72" s="197">
        <v>20.91</v>
      </c>
      <c r="Y72" s="197">
        <v>0</v>
      </c>
      <c r="Z72">
        <v>0</v>
      </c>
      <c r="AA72" s="197">
        <v>12.58</v>
      </c>
      <c r="AB72" s="197">
        <v>0</v>
      </c>
      <c r="AC72" s="197">
        <v>0</v>
      </c>
      <c r="AD72" s="197">
        <v>0</v>
      </c>
      <c r="AE72" s="197">
        <v>-0.28000000000000003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95.77</v>
      </c>
      <c r="AQ72" s="197">
        <v>32.61</v>
      </c>
      <c r="AR72" s="197">
        <v>8.64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244.41</v>
      </c>
      <c r="L73" s="197">
        <v>7.75</v>
      </c>
      <c r="M73" s="197">
        <v>61.74</v>
      </c>
      <c r="N73" s="197">
        <v>24.91</v>
      </c>
      <c r="O73" s="197">
        <v>152.96</v>
      </c>
      <c r="P73" s="197">
        <v>56.9</v>
      </c>
      <c r="Q73" s="197">
        <v>8.5</v>
      </c>
      <c r="R73" s="197">
        <v>9.51</v>
      </c>
      <c r="S73" s="197">
        <v>11.22</v>
      </c>
      <c r="T73" s="197">
        <v>0</v>
      </c>
      <c r="U73" s="197">
        <v>60.13</v>
      </c>
      <c r="V73" s="197">
        <v>6.06</v>
      </c>
      <c r="W73" s="197">
        <v>19.100000000000001</v>
      </c>
      <c r="X73" s="197">
        <v>20.91</v>
      </c>
      <c r="Y73" s="197">
        <v>0</v>
      </c>
      <c r="Z73">
        <v>0</v>
      </c>
      <c r="AA73" s="197">
        <v>12.58</v>
      </c>
      <c r="AB73" s="197">
        <v>0</v>
      </c>
      <c r="AC73" s="197">
        <v>0</v>
      </c>
      <c r="AD73" s="197">
        <v>0</v>
      </c>
      <c r="AE73" s="197">
        <v>-0.28000000000000003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95.78</v>
      </c>
      <c r="AQ73" s="197">
        <v>25.51</v>
      </c>
      <c r="AR73" s="197">
        <v>4.28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246.7</v>
      </c>
      <c r="L74" s="197">
        <v>7.75</v>
      </c>
      <c r="M74" s="197">
        <v>61.74</v>
      </c>
      <c r="N74" s="197">
        <v>24.91</v>
      </c>
      <c r="O74" s="197">
        <v>152.96</v>
      </c>
      <c r="P74" s="197">
        <v>56.9</v>
      </c>
      <c r="Q74" s="197">
        <v>8.5</v>
      </c>
      <c r="R74" s="197">
        <v>10.71</v>
      </c>
      <c r="S74" s="197">
        <v>11.22</v>
      </c>
      <c r="T74" s="197">
        <v>0</v>
      </c>
      <c r="U74" s="197">
        <v>60.13</v>
      </c>
      <c r="V74" s="197">
        <v>6.06</v>
      </c>
      <c r="W74" s="197">
        <v>19.100000000000001</v>
      </c>
      <c r="X74" s="197">
        <v>20.91</v>
      </c>
      <c r="Y74" s="197">
        <v>0</v>
      </c>
      <c r="Z74">
        <v>0</v>
      </c>
      <c r="AA74" s="197">
        <v>12.58</v>
      </c>
      <c r="AB74" s="197">
        <v>0</v>
      </c>
      <c r="AC74" s="197">
        <v>0</v>
      </c>
      <c r="AD74" s="197">
        <v>0</v>
      </c>
      <c r="AE74" s="197">
        <v>-0.28000000000000003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95.78</v>
      </c>
      <c r="AQ74" s="197">
        <v>25.51</v>
      </c>
      <c r="AR74" s="197">
        <v>1.31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246.73</v>
      </c>
      <c r="L75" s="197">
        <v>7.75</v>
      </c>
      <c r="M75" s="197">
        <v>61.74</v>
      </c>
      <c r="N75" s="197">
        <v>24.91</v>
      </c>
      <c r="O75" s="197">
        <v>70.959999999999994</v>
      </c>
      <c r="P75" s="197">
        <v>19.8</v>
      </c>
      <c r="Q75" s="197">
        <v>8.5</v>
      </c>
      <c r="R75" s="197">
        <v>10.71</v>
      </c>
      <c r="S75" s="197">
        <v>11.22</v>
      </c>
      <c r="T75" s="197">
        <v>0</v>
      </c>
      <c r="U75" s="197">
        <v>60.13</v>
      </c>
      <c r="V75" s="197">
        <v>6.06</v>
      </c>
      <c r="W75" s="197">
        <v>19.100000000000001</v>
      </c>
      <c r="X75" s="197">
        <v>20.91</v>
      </c>
      <c r="Y75" s="197">
        <v>0</v>
      </c>
      <c r="Z75">
        <v>0</v>
      </c>
      <c r="AA75" s="197">
        <v>12.58</v>
      </c>
      <c r="AB75" s="197">
        <v>0</v>
      </c>
      <c r="AC75" s="197">
        <v>0</v>
      </c>
      <c r="AD75" s="197">
        <v>0</v>
      </c>
      <c r="AE75" s="197">
        <v>-0.28000000000000003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95.78</v>
      </c>
      <c r="AQ75" s="197">
        <v>25.51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246.7</v>
      </c>
      <c r="L76" s="197">
        <v>7.75</v>
      </c>
      <c r="M76" s="197">
        <v>61.74</v>
      </c>
      <c r="N76" s="197">
        <v>24.91</v>
      </c>
      <c r="O76" s="197">
        <v>70.959999999999994</v>
      </c>
      <c r="P76" s="197">
        <v>19.8</v>
      </c>
      <c r="Q76" s="197">
        <v>8.5</v>
      </c>
      <c r="R76" s="197">
        <v>10.71</v>
      </c>
      <c r="S76" s="197">
        <v>11.22</v>
      </c>
      <c r="T76" s="197">
        <v>0</v>
      </c>
      <c r="U76" s="197">
        <v>60.13</v>
      </c>
      <c r="V76" s="197">
        <v>6.06</v>
      </c>
      <c r="W76" s="197">
        <v>19.100000000000001</v>
      </c>
      <c r="X76" s="197">
        <v>20.91</v>
      </c>
      <c r="Y76" s="197">
        <v>0</v>
      </c>
      <c r="Z76">
        <v>0</v>
      </c>
      <c r="AA76" s="197">
        <v>13.56</v>
      </c>
      <c r="AB76" s="197">
        <v>0</v>
      </c>
      <c r="AC76" s="197">
        <v>0</v>
      </c>
      <c r="AD76" s="197">
        <v>0</v>
      </c>
      <c r="AE76" s="197">
        <v>-0.28000000000000003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95.78</v>
      </c>
      <c r="AQ76" s="197">
        <v>25.51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246.7</v>
      </c>
      <c r="L77" s="197">
        <v>7.75</v>
      </c>
      <c r="M77" s="197">
        <v>61.74</v>
      </c>
      <c r="N77" s="197">
        <v>24.91</v>
      </c>
      <c r="O77" s="197">
        <v>70.959999999999994</v>
      </c>
      <c r="P77" s="197">
        <v>56.9</v>
      </c>
      <c r="Q77" s="197">
        <v>8.5</v>
      </c>
      <c r="R77" s="197">
        <v>10.71</v>
      </c>
      <c r="S77" s="197">
        <v>11.22</v>
      </c>
      <c r="T77" s="197">
        <v>0</v>
      </c>
      <c r="U77" s="197">
        <v>60.13</v>
      </c>
      <c r="V77" s="197">
        <v>6.06</v>
      </c>
      <c r="W77" s="197">
        <v>19.100000000000001</v>
      </c>
      <c r="X77" s="197">
        <v>20.91</v>
      </c>
      <c r="Y77" s="197">
        <v>0</v>
      </c>
      <c r="Z77">
        <v>0</v>
      </c>
      <c r="AA77" s="197">
        <v>13.56</v>
      </c>
      <c r="AB77" s="197">
        <v>0</v>
      </c>
      <c r="AC77" s="197">
        <v>0</v>
      </c>
      <c r="AD77" s="197">
        <v>0</v>
      </c>
      <c r="AE77" s="197">
        <v>-0.28000000000000003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95.78</v>
      </c>
      <c r="AQ77" s="197">
        <v>25.51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246.7</v>
      </c>
      <c r="L78" s="197">
        <v>7.75</v>
      </c>
      <c r="M78" s="197">
        <v>61.74</v>
      </c>
      <c r="N78" s="197">
        <v>24.91</v>
      </c>
      <c r="O78" s="197">
        <v>70.959999999999994</v>
      </c>
      <c r="P78" s="197">
        <v>56.9</v>
      </c>
      <c r="Q78" s="197">
        <v>8.5</v>
      </c>
      <c r="R78" s="197">
        <v>10.71</v>
      </c>
      <c r="S78" s="197">
        <v>11.22</v>
      </c>
      <c r="T78" s="197">
        <v>0</v>
      </c>
      <c r="U78" s="197">
        <v>60.13</v>
      </c>
      <c r="V78" s="197">
        <v>6.06</v>
      </c>
      <c r="W78" s="197">
        <v>19.100000000000001</v>
      </c>
      <c r="X78" s="197">
        <v>20.91</v>
      </c>
      <c r="Y78" s="197">
        <v>0</v>
      </c>
      <c r="Z78">
        <v>0</v>
      </c>
      <c r="AA78" s="197">
        <v>13.56</v>
      </c>
      <c r="AB78" s="197">
        <v>0</v>
      </c>
      <c r="AC78" s="197">
        <v>0</v>
      </c>
      <c r="AD78" s="197">
        <v>0</v>
      </c>
      <c r="AE78" s="197">
        <v>-0.28000000000000003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95.78</v>
      </c>
      <c r="AQ78" s="197">
        <v>25.51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246.7</v>
      </c>
      <c r="L79" s="197">
        <v>7.75</v>
      </c>
      <c r="M79" s="197">
        <v>61.74</v>
      </c>
      <c r="N79" s="197">
        <v>24.91</v>
      </c>
      <c r="O79" s="197">
        <v>70.959999999999994</v>
      </c>
      <c r="P79" s="197">
        <v>56.9</v>
      </c>
      <c r="Q79" s="197">
        <v>8.5</v>
      </c>
      <c r="R79" s="197">
        <v>10.71</v>
      </c>
      <c r="S79" s="197">
        <v>11.22</v>
      </c>
      <c r="T79" s="197">
        <v>0</v>
      </c>
      <c r="U79" s="197">
        <v>60.13</v>
      </c>
      <c r="V79" s="197">
        <v>6.06</v>
      </c>
      <c r="W79" s="197">
        <v>19.100000000000001</v>
      </c>
      <c r="X79" s="197">
        <v>20.91</v>
      </c>
      <c r="Y79" s="197">
        <v>0</v>
      </c>
      <c r="Z79">
        <v>0</v>
      </c>
      <c r="AA79" s="197">
        <v>13.56</v>
      </c>
      <c r="AB79" s="197">
        <v>0</v>
      </c>
      <c r="AC79" s="197">
        <v>0</v>
      </c>
      <c r="AD79" s="197">
        <v>0</v>
      </c>
      <c r="AE79" s="197">
        <v>-0.28000000000000003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95.78</v>
      </c>
      <c r="AQ79" s="197">
        <v>25.51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246.7</v>
      </c>
      <c r="L80" s="197">
        <v>7.75</v>
      </c>
      <c r="M80" s="197">
        <v>61.74</v>
      </c>
      <c r="N80" s="197">
        <v>24.91</v>
      </c>
      <c r="O80" s="197">
        <v>70.959999999999994</v>
      </c>
      <c r="P80" s="197">
        <v>56.9</v>
      </c>
      <c r="Q80" s="197">
        <v>8.5</v>
      </c>
      <c r="R80" s="197">
        <v>10.71</v>
      </c>
      <c r="S80" s="197">
        <v>11.22</v>
      </c>
      <c r="T80" s="197">
        <v>0</v>
      </c>
      <c r="U80" s="197">
        <v>60.13</v>
      </c>
      <c r="V80" s="197">
        <v>6.06</v>
      </c>
      <c r="W80" s="197">
        <v>19.100000000000001</v>
      </c>
      <c r="X80" s="197">
        <v>20.91</v>
      </c>
      <c r="Y80" s="197">
        <v>0</v>
      </c>
      <c r="Z80">
        <v>0</v>
      </c>
      <c r="AA80" s="197">
        <v>13.56</v>
      </c>
      <c r="AB80" s="197">
        <v>0</v>
      </c>
      <c r="AC80" s="197">
        <v>0</v>
      </c>
      <c r="AD80" s="197">
        <v>0</v>
      </c>
      <c r="AE80" s="197">
        <v>-0.28000000000000003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95.78</v>
      </c>
      <c r="AQ80" s="197">
        <v>25.51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246.7</v>
      </c>
      <c r="L81" s="197">
        <v>7.75</v>
      </c>
      <c r="M81" s="197">
        <v>61.74</v>
      </c>
      <c r="N81" s="197">
        <v>24.91</v>
      </c>
      <c r="O81" s="197">
        <v>70.959999999999994</v>
      </c>
      <c r="P81" s="197">
        <v>56.9</v>
      </c>
      <c r="Q81" s="197">
        <v>8.5</v>
      </c>
      <c r="R81" s="197">
        <v>11.06</v>
      </c>
      <c r="S81" s="197">
        <v>11.22</v>
      </c>
      <c r="T81" s="197">
        <v>0</v>
      </c>
      <c r="U81" s="197">
        <v>60.13</v>
      </c>
      <c r="V81" s="197">
        <v>6.06</v>
      </c>
      <c r="W81" s="197">
        <v>19.100000000000001</v>
      </c>
      <c r="X81" s="197">
        <v>20.91</v>
      </c>
      <c r="Y81" s="197">
        <v>0</v>
      </c>
      <c r="Z81">
        <v>0</v>
      </c>
      <c r="AA81" s="197">
        <v>13.56</v>
      </c>
      <c r="AB81" s="197">
        <v>0</v>
      </c>
      <c r="AC81" s="197">
        <v>0</v>
      </c>
      <c r="AD81" s="197">
        <v>0</v>
      </c>
      <c r="AE81" s="197">
        <v>-0.28000000000000003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95.78</v>
      </c>
      <c r="AQ81" s="197">
        <v>25.51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246.7</v>
      </c>
      <c r="L82" s="197">
        <v>7.75</v>
      </c>
      <c r="M82" s="197">
        <v>61.74</v>
      </c>
      <c r="N82" s="197">
        <v>24.91</v>
      </c>
      <c r="O82" s="197">
        <v>70.959999999999994</v>
      </c>
      <c r="P82" s="197">
        <v>56.9</v>
      </c>
      <c r="Q82" s="197">
        <v>8.5</v>
      </c>
      <c r="R82" s="197">
        <v>10.71</v>
      </c>
      <c r="S82" s="197">
        <v>11.22</v>
      </c>
      <c r="T82" s="197">
        <v>0</v>
      </c>
      <c r="U82" s="197">
        <v>60.13</v>
      </c>
      <c r="V82" s="197">
        <v>6.26</v>
      </c>
      <c r="W82" s="197">
        <v>19.100000000000001</v>
      </c>
      <c r="X82" s="197">
        <v>20.91</v>
      </c>
      <c r="Y82" s="197">
        <v>0</v>
      </c>
      <c r="Z82">
        <v>0</v>
      </c>
      <c r="AA82" s="197">
        <v>13.56</v>
      </c>
      <c r="AB82" s="197">
        <v>0</v>
      </c>
      <c r="AC82" s="197">
        <v>0</v>
      </c>
      <c r="AD82" s="197">
        <v>0</v>
      </c>
      <c r="AE82" s="197">
        <v>-0.28000000000000003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95.77</v>
      </c>
      <c r="AQ82" s="197">
        <v>25.51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246.7</v>
      </c>
      <c r="L83" s="197">
        <v>7.75</v>
      </c>
      <c r="M83" s="197">
        <v>61.74</v>
      </c>
      <c r="N83" s="197">
        <v>24.91</v>
      </c>
      <c r="O83" s="197">
        <v>70.959999999999994</v>
      </c>
      <c r="P83" s="197">
        <v>56.9</v>
      </c>
      <c r="Q83" s="197">
        <v>8.5</v>
      </c>
      <c r="R83" s="197">
        <v>10.71</v>
      </c>
      <c r="S83" s="197">
        <v>11.22</v>
      </c>
      <c r="T83" s="197">
        <v>0</v>
      </c>
      <c r="U83" s="197">
        <v>60.13</v>
      </c>
      <c r="V83" s="197">
        <v>6.06</v>
      </c>
      <c r="W83" s="197">
        <v>19.100000000000001</v>
      </c>
      <c r="X83" s="197">
        <v>20.91</v>
      </c>
      <c r="Y83" s="197">
        <v>0</v>
      </c>
      <c r="Z83">
        <v>0</v>
      </c>
      <c r="AA83" s="197">
        <v>15.19</v>
      </c>
      <c r="AB83" s="197">
        <v>0</v>
      </c>
      <c r="AC83" s="197">
        <v>0</v>
      </c>
      <c r="AD83" s="197">
        <v>0</v>
      </c>
      <c r="AE83" s="197">
        <v>-0.28000000000000003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95.77</v>
      </c>
      <c r="AQ83" s="197">
        <v>25.51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246.7</v>
      </c>
      <c r="L84" s="197">
        <v>7.75</v>
      </c>
      <c r="M84" s="197">
        <v>61.74</v>
      </c>
      <c r="N84" s="197">
        <v>24.91</v>
      </c>
      <c r="O84" s="197">
        <v>70.959999999999994</v>
      </c>
      <c r="P84" s="197">
        <v>56.9</v>
      </c>
      <c r="Q84" s="197">
        <v>8.5</v>
      </c>
      <c r="R84" s="197">
        <v>10.71</v>
      </c>
      <c r="S84" s="197">
        <v>11.22</v>
      </c>
      <c r="T84" s="197">
        <v>0</v>
      </c>
      <c r="U84" s="197">
        <v>60.13</v>
      </c>
      <c r="V84" s="197">
        <v>5.42</v>
      </c>
      <c r="W84" s="197">
        <v>14.06</v>
      </c>
      <c r="X84" s="197">
        <v>20.91</v>
      </c>
      <c r="Y84" s="197">
        <v>0</v>
      </c>
      <c r="Z84">
        <v>0</v>
      </c>
      <c r="AA84" s="197">
        <v>15.19</v>
      </c>
      <c r="AB84" s="197">
        <v>0</v>
      </c>
      <c r="AC84" s="197">
        <v>0</v>
      </c>
      <c r="AD84" s="197">
        <v>0</v>
      </c>
      <c r="AE84" s="197">
        <v>-0.28000000000000003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95.78</v>
      </c>
      <c r="AQ84" s="197">
        <v>25.51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246.7</v>
      </c>
      <c r="L85" s="197">
        <v>7.75</v>
      </c>
      <c r="M85" s="197">
        <v>61.74</v>
      </c>
      <c r="N85" s="197">
        <v>24.91</v>
      </c>
      <c r="O85" s="197">
        <v>70.959999999999994</v>
      </c>
      <c r="P85" s="197">
        <v>56.9</v>
      </c>
      <c r="Q85" s="197">
        <v>8.5</v>
      </c>
      <c r="R85" s="197">
        <v>10.71</v>
      </c>
      <c r="S85" s="197">
        <v>11.22</v>
      </c>
      <c r="T85" s="197">
        <v>0</v>
      </c>
      <c r="U85" s="197">
        <v>60.13</v>
      </c>
      <c r="V85" s="197">
        <v>6.06</v>
      </c>
      <c r="W85" s="197">
        <v>19.100000000000001</v>
      </c>
      <c r="X85" s="197">
        <v>20.91</v>
      </c>
      <c r="Y85" s="197">
        <v>0</v>
      </c>
      <c r="Z85">
        <v>0</v>
      </c>
      <c r="AA85" s="197">
        <v>15.19</v>
      </c>
      <c r="AB85" s="197">
        <v>0</v>
      </c>
      <c r="AC85" s="197">
        <v>0</v>
      </c>
      <c r="AD85" s="197">
        <v>0</v>
      </c>
      <c r="AE85" s="197">
        <v>-0.28000000000000003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95.78</v>
      </c>
      <c r="AQ85" s="197">
        <v>25.51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246.7</v>
      </c>
      <c r="L86" s="197">
        <v>7.75</v>
      </c>
      <c r="M86" s="197">
        <v>61.74</v>
      </c>
      <c r="N86" s="197">
        <v>24.91</v>
      </c>
      <c r="O86" s="197">
        <v>70.959999999999994</v>
      </c>
      <c r="P86" s="197">
        <v>56.9</v>
      </c>
      <c r="Q86" s="197">
        <v>8.5</v>
      </c>
      <c r="R86" s="197">
        <v>10.71</v>
      </c>
      <c r="S86" s="197">
        <v>11.22</v>
      </c>
      <c r="T86" s="197">
        <v>0</v>
      </c>
      <c r="U86" s="197">
        <v>60.13</v>
      </c>
      <c r="V86" s="197">
        <v>6.06</v>
      </c>
      <c r="W86" s="197">
        <v>19.100000000000001</v>
      </c>
      <c r="X86" s="197">
        <v>20.91</v>
      </c>
      <c r="Y86" s="197">
        <v>0</v>
      </c>
      <c r="Z86">
        <v>0</v>
      </c>
      <c r="AA86" s="197">
        <v>15.19</v>
      </c>
      <c r="AB86" s="197">
        <v>0</v>
      </c>
      <c r="AC86" s="197">
        <v>0</v>
      </c>
      <c r="AD86" s="197">
        <v>0</v>
      </c>
      <c r="AE86" s="197">
        <v>-0.28000000000000003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95.78</v>
      </c>
      <c r="AQ86" s="197">
        <v>25.51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241.93</v>
      </c>
      <c r="L87" s="197">
        <v>7.75</v>
      </c>
      <c r="M87" s="197">
        <v>61.74</v>
      </c>
      <c r="N87" s="197">
        <v>24.91</v>
      </c>
      <c r="O87" s="197">
        <v>70.959999999999994</v>
      </c>
      <c r="P87" s="197">
        <v>56.9</v>
      </c>
      <c r="Q87" s="197">
        <v>8.5</v>
      </c>
      <c r="R87" s="197">
        <v>10.7</v>
      </c>
      <c r="S87" s="197">
        <v>11.22</v>
      </c>
      <c r="T87" s="197">
        <v>0</v>
      </c>
      <c r="U87" s="197">
        <v>60.13</v>
      </c>
      <c r="V87" s="197">
        <v>6.06</v>
      </c>
      <c r="W87" s="197">
        <v>19.100000000000001</v>
      </c>
      <c r="X87" s="197">
        <v>20.91</v>
      </c>
      <c r="Y87" s="197">
        <v>0</v>
      </c>
      <c r="Z87">
        <v>0</v>
      </c>
      <c r="AA87" s="197">
        <v>15.19</v>
      </c>
      <c r="AB87" s="197">
        <v>0</v>
      </c>
      <c r="AC87" s="197">
        <v>0</v>
      </c>
      <c r="AD87" s="197">
        <v>0</v>
      </c>
      <c r="AE87" s="197">
        <v>-0.28000000000000003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95.78</v>
      </c>
      <c r="AQ87" s="197">
        <v>25.51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246.7</v>
      </c>
      <c r="L88" s="197">
        <v>7.75</v>
      </c>
      <c r="M88" s="197">
        <v>61.74</v>
      </c>
      <c r="N88" s="197">
        <v>24.91</v>
      </c>
      <c r="O88" s="197">
        <v>70.959999999999994</v>
      </c>
      <c r="P88" s="197">
        <v>56.9</v>
      </c>
      <c r="Q88" s="197">
        <v>8.5</v>
      </c>
      <c r="R88" s="197">
        <v>10.71</v>
      </c>
      <c r="S88" s="197">
        <v>11.22</v>
      </c>
      <c r="T88" s="197">
        <v>0</v>
      </c>
      <c r="U88" s="197">
        <v>60.13</v>
      </c>
      <c r="V88" s="197">
        <v>6.06</v>
      </c>
      <c r="W88" s="197">
        <v>19.100000000000001</v>
      </c>
      <c r="X88" s="197">
        <v>20.91</v>
      </c>
      <c r="Y88" s="197">
        <v>0</v>
      </c>
      <c r="Z88">
        <v>0</v>
      </c>
      <c r="AA88" s="197">
        <v>15.19</v>
      </c>
      <c r="AB88" s="197">
        <v>0</v>
      </c>
      <c r="AC88" s="197">
        <v>0</v>
      </c>
      <c r="AD88" s="197">
        <v>0</v>
      </c>
      <c r="AE88" s="197">
        <v>-0.28000000000000003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95.78</v>
      </c>
      <c r="AQ88" s="197">
        <v>25.51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246.7</v>
      </c>
      <c r="L89" s="197">
        <v>7.75</v>
      </c>
      <c r="M89" s="197">
        <v>61.74</v>
      </c>
      <c r="N89" s="197">
        <v>24.91</v>
      </c>
      <c r="O89" s="197">
        <v>70.959999999999994</v>
      </c>
      <c r="P89" s="197">
        <v>56.9</v>
      </c>
      <c r="Q89" s="197">
        <v>8.5</v>
      </c>
      <c r="R89" s="197">
        <v>10.71</v>
      </c>
      <c r="S89" s="197">
        <v>11.22</v>
      </c>
      <c r="T89" s="197">
        <v>0</v>
      </c>
      <c r="U89" s="197">
        <v>60.13</v>
      </c>
      <c r="V89" s="197">
        <v>6.06</v>
      </c>
      <c r="W89" s="197">
        <v>19.100000000000001</v>
      </c>
      <c r="X89" s="197">
        <v>20.91</v>
      </c>
      <c r="Y89" s="197">
        <v>0</v>
      </c>
      <c r="Z89">
        <v>0</v>
      </c>
      <c r="AA89" s="197">
        <v>15.69</v>
      </c>
      <c r="AB89" s="197">
        <v>0</v>
      </c>
      <c r="AC89" s="197">
        <v>0</v>
      </c>
      <c r="AD89" s="197">
        <v>0</v>
      </c>
      <c r="AE89" s="197">
        <v>-0.28000000000000003</v>
      </c>
      <c r="AF89" s="197">
        <v>0</v>
      </c>
      <c r="AG89" s="197">
        <v>0</v>
      </c>
      <c r="AH89" s="197">
        <v>0</v>
      </c>
      <c r="AI89" s="197">
        <v>84.02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95.78</v>
      </c>
      <c r="AQ89" s="197">
        <v>25.51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246.7</v>
      </c>
      <c r="L90" s="197">
        <v>7.75</v>
      </c>
      <c r="M90" s="197">
        <v>61.74</v>
      </c>
      <c r="N90" s="197">
        <v>24.91</v>
      </c>
      <c r="O90" s="197">
        <v>70.959999999999994</v>
      </c>
      <c r="P90" s="197">
        <v>56.9</v>
      </c>
      <c r="Q90" s="197">
        <v>8.5</v>
      </c>
      <c r="R90" s="197">
        <v>10.71</v>
      </c>
      <c r="S90" s="197">
        <v>11.22</v>
      </c>
      <c r="T90" s="197">
        <v>0</v>
      </c>
      <c r="U90" s="197">
        <v>60.13</v>
      </c>
      <c r="V90" s="197">
        <v>6.06</v>
      </c>
      <c r="W90" s="197">
        <v>19.100000000000001</v>
      </c>
      <c r="X90" s="197">
        <v>20.91</v>
      </c>
      <c r="Y90" s="197">
        <v>0</v>
      </c>
      <c r="Z90">
        <v>0</v>
      </c>
      <c r="AA90" s="197">
        <v>15.69</v>
      </c>
      <c r="AB90" s="197">
        <v>0</v>
      </c>
      <c r="AC90" s="197">
        <v>0</v>
      </c>
      <c r="AD90" s="197">
        <v>0</v>
      </c>
      <c r="AE90" s="197">
        <v>-0.28000000000000003</v>
      </c>
      <c r="AF90" s="197">
        <v>0</v>
      </c>
      <c r="AG90" s="197">
        <v>0</v>
      </c>
      <c r="AH90" s="197">
        <v>0</v>
      </c>
      <c r="AI90" s="197">
        <v>84.02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95.78</v>
      </c>
      <c r="AQ90" s="197">
        <v>25.51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246.7</v>
      </c>
      <c r="L91" s="197">
        <v>7.75</v>
      </c>
      <c r="M91" s="197">
        <v>61.74</v>
      </c>
      <c r="N91" s="197">
        <v>24.91</v>
      </c>
      <c r="O91" s="197">
        <v>70.959999999999994</v>
      </c>
      <c r="P91" s="197">
        <v>56.9</v>
      </c>
      <c r="Q91" s="197">
        <v>8.5</v>
      </c>
      <c r="R91" s="197">
        <v>10.71</v>
      </c>
      <c r="S91" s="197">
        <v>11.22</v>
      </c>
      <c r="T91" s="197">
        <v>0</v>
      </c>
      <c r="U91" s="197">
        <v>60.13</v>
      </c>
      <c r="V91" s="197">
        <v>6.06</v>
      </c>
      <c r="W91" s="197">
        <v>19.100000000000001</v>
      </c>
      <c r="X91" s="197">
        <v>20.91</v>
      </c>
      <c r="Y91" s="197">
        <v>0</v>
      </c>
      <c r="Z91">
        <v>0</v>
      </c>
      <c r="AA91" s="197">
        <v>15.69</v>
      </c>
      <c r="AB91" s="197">
        <v>0</v>
      </c>
      <c r="AC91" s="197">
        <v>0</v>
      </c>
      <c r="AD91" s="197">
        <v>0</v>
      </c>
      <c r="AE91" s="197">
        <v>-0.28000000000000003</v>
      </c>
      <c r="AF91" s="197">
        <v>0</v>
      </c>
      <c r="AG91" s="197">
        <v>0</v>
      </c>
      <c r="AH91" s="197">
        <v>0</v>
      </c>
      <c r="AI91" s="197">
        <v>84.02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95.78</v>
      </c>
      <c r="AQ91" s="197">
        <v>25.51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246.7</v>
      </c>
      <c r="L92" s="197">
        <v>7.75</v>
      </c>
      <c r="M92" s="197">
        <v>61.74</v>
      </c>
      <c r="N92" s="197">
        <v>24.91</v>
      </c>
      <c r="O92" s="197">
        <v>70.959999999999994</v>
      </c>
      <c r="P92" s="197">
        <v>56.9</v>
      </c>
      <c r="Q92" s="197">
        <v>8.5</v>
      </c>
      <c r="R92" s="197">
        <v>10.71</v>
      </c>
      <c r="S92" s="197">
        <v>11.22</v>
      </c>
      <c r="T92" s="197">
        <v>0</v>
      </c>
      <c r="U92" s="197">
        <v>60.13</v>
      </c>
      <c r="V92" s="197">
        <v>6.06</v>
      </c>
      <c r="W92" s="197">
        <v>19.100000000000001</v>
      </c>
      <c r="X92" s="197">
        <v>20.91</v>
      </c>
      <c r="Y92" s="197">
        <v>0</v>
      </c>
      <c r="Z92">
        <v>0</v>
      </c>
      <c r="AA92" s="197">
        <v>15.69</v>
      </c>
      <c r="AB92" s="197">
        <v>0</v>
      </c>
      <c r="AC92" s="197">
        <v>0</v>
      </c>
      <c r="AD92" s="197">
        <v>0</v>
      </c>
      <c r="AE92" s="197">
        <v>-0.28000000000000003</v>
      </c>
      <c r="AF92" s="197">
        <v>0</v>
      </c>
      <c r="AG92" s="197">
        <v>0</v>
      </c>
      <c r="AH92" s="197">
        <v>0</v>
      </c>
      <c r="AI92" s="197">
        <v>84.02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95.78</v>
      </c>
      <c r="AQ92" s="197">
        <v>25.51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246.7</v>
      </c>
      <c r="L93" s="197">
        <v>7.75</v>
      </c>
      <c r="M93" s="197">
        <v>61.74</v>
      </c>
      <c r="N93" s="197">
        <v>24.91</v>
      </c>
      <c r="O93" s="197">
        <v>70.959999999999994</v>
      </c>
      <c r="P93" s="197">
        <v>56.9</v>
      </c>
      <c r="Q93" s="197">
        <v>8.5</v>
      </c>
      <c r="R93" s="197">
        <v>10.71</v>
      </c>
      <c r="S93" s="197">
        <v>11.22</v>
      </c>
      <c r="T93" s="197">
        <v>0</v>
      </c>
      <c r="U93" s="197">
        <v>60.13</v>
      </c>
      <c r="V93" s="197">
        <v>6.06</v>
      </c>
      <c r="W93" s="197">
        <v>19.100000000000001</v>
      </c>
      <c r="X93" s="197">
        <v>20.91</v>
      </c>
      <c r="Y93" s="197">
        <v>0</v>
      </c>
      <c r="Z93">
        <v>0</v>
      </c>
      <c r="AA93" s="197">
        <v>15.69</v>
      </c>
      <c r="AB93" s="197">
        <v>0</v>
      </c>
      <c r="AC93" s="197">
        <v>0</v>
      </c>
      <c r="AD93" s="197">
        <v>0</v>
      </c>
      <c r="AE93" s="197">
        <v>-0.28000000000000003</v>
      </c>
      <c r="AF93" s="197">
        <v>0</v>
      </c>
      <c r="AG93" s="197">
        <v>0</v>
      </c>
      <c r="AH93" s="197">
        <v>0</v>
      </c>
      <c r="AI93" s="197">
        <v>84.02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95.78</v>
      </c>
      <c r="AQ93" s="197">
        <v>25.51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246.7</v>
      </c>
      <c r="L94" s="197">
        <v>7.75</v>
      </c>
      <c r="M94" s="197">
        <v>61.74</v>
      </c>
      <c r="N94" s="197">
        <v>24.91</v>
      </c>
      <c r="O94" s="197">
        <v>70.959999999999994</v>
      </c>
      <c r="P94" s="197">
        <v>56.9</v>
      </c>
      <c r="Q94" s="197">
        <v>8.5</v>
      </c>
      <c r="R94" s="197">
        <v>10.71</v>
      </c>
      <c r="S94" s="197">
        <v>11.22</v>
      </c>
      <c r="T94" s="197">
        <v>0</v>
      </c>
      <c r="U94" s="197">
        <v>60.13</v>
      </c>
      <c r="V94" s="197">
        <v>6.06</v>
      </c>
      <c r="W94" s="197">
        <v>19.100000000000001</v>
      </c>
      <c r="X94" s="197">
        <v>20.91</v>
      </c>
      <c r="Y94" s="197">
        <v>0</v>
      </c>
      <c r="Z94">
        <v>0</v>
      </c>
      <c r="AA94" s="197">
        <v>15.69</v>
      </c>
      <c r="AB94" s="197">
        <v>0</v>
      </c>
      <c r="AC94" s="197">
        <v>0</v>
      </c>
      <c r="AD94" s="197">
        <v>0</v>
      </c>
      <c r="AE94" s="197">
        <v>-0.28000000000000003</v>
      </c>
      <c r="AF94" s="197">
        <v>0</v>
      </c>
      <c r="AG94" s="197">
        <v>0</v>
      </c>
      <c r="AH94" s="197">
        <v>0</v>
      </c>
      <c r="AI94" s="197">
        <v>84.02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95.78</v>
      </c>
      <c r="AQ94" s="197">
        <v>25.51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246.7</v>
      </c>
      <c r="L95" s="197">
        <v>7.75</v>
      </c>
      <c r="M95" s="197">
        <v>61.74</v>
      </c>
      <c r="N95" s="197">
        <v>24.91</v>
      </c>
      <c r="O95" s="197">
        <v>70.959999999999994</v>
      </c>
      <c r="P95" s="197">
        <v>56.9</v>
      </c>
      <c r="Q95" s="197">
        <v>8.5</v>
      </c>
      <c r="R95" s="197">
        <v>10.71</v>
      </c>
      <c r="S95" s="197">
        <v>11.22</v>
      </c>
      <c r="T95" s="197">
        <v>0</v>
      </c>
      <c r="U95" s="197">
        <v>60.13</v>
      </c>
      <c r="V95" s="197">
        <v>6.06</v>
      </c>
      <c r="W95" s="197">
        <v>19.100000000000001</v>
      </c>
      <c r="X95" s="197">
        <v>20.91</v>
      </c>
      <c r="Y95" s="197">
        <v>0</v>
      </c>
      <c r="Z95">
        <v>0</v>
      </c>
      <c r="AA95" s="197">
        <v>15.69</v>
      </c>
      <c r="AB95" s="197">
        <v>0</v>
      </c>
      <c r="AC95" s="197">
        <v>0</v>
      </c>
      <c r="AD95" s="197">
        <v>0</v>
      </c>
      <c r="AE95" s="197">
        <v>-0.28000000000000003</v>
      </c>
      <c r="AF95" s="197">
        <v>0</v>
      </c>
      <c r="AG95" s="197">
        <v>0</v>
      </c>
      <c r="AH95" s="197">
        <v>0</v>
      </c>
      <c r="AI95" s="197">
        <v>84.02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95.78</v>
      </c>
      <c r="AQ95" s="197">
        <v>25.51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246.7</v>
      </c>
      <c r="L96" s="197">
        <v>7.75</v>
      </c>
      <c r="M96" s="197">
        <v>61.74</v>
      </c>
      <c r="N96" s="197">
        <v>24.91</v>
      </c>
      <c r="O96" s="197">
        <v>70.959999999999994</v>
      </c>
      <c r="P96" s="197">
        <v>56.9</v>
      </c>
      <c r="Q96" s="197">
        <v>8.5</v>
      </c>
      <c r="R96" s="197">
        <v>10.71</v>
      </c>
      <c r="S96" s="197">
        <v>11.22</v>
      </c>
      <c r="T96" s="197">
        <v>0</v>
      </c>
      <c r="U96" s="197">
        <v>60.13</v>
      </c>
      <c r="V96" s="197">
        <v>6.06</v>
      </c>
      <c r="W96" s="197">
        <v>19.100000000000001</v>
      </c>
      <c r="X96" s="197">
        <v>20.91</v>
      </c>
      <c r="Y96" s="197">
        <v>0</v>
      </c>
      <c r="Z96">
        <v>0</v>
      </c>
      <c r="AA96" s="197">
        <v>15.69</v>
      </c>
      <c r="AB96" s="197">
        <v>0</v>
      </c>
      <c r="AC96" s="197">
        <v>0</v>
      </c>
      <c r="AD96" s="197">
        <v>0</v>
      </c>
      <c r="AE96" s="197">
        <v>-0.28000000000000003</v>
      </c>
      <c r="AF96" s="197">
        <v>0</v>
      </c>
      <c r="AG96" s="197">
        <v>0</v>
      </c>
      <c r="AH96" s="197">
        <v>0</v>
      </c>
      <c r="AI96" s="197">
        <v>84.02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95.78</v>
      </c>
      <c r="AQ96" s="197">
        <v>25.51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246.7</v>
      </c>
      <c r="L97" s="197">
        <v>7.75</v>
      </c>
      <c r="M97" s="197">
        <v>61.74</v>
      </c>
      <c r="N97" s="197">
        <v>24.91</v>
      </c>
      <c r="O97" s="197">
        <v>70.959999999999994</v>
      </c>
      <c r="P97" s="197">
        <v>56.9</v>
      </c>
      <c r="Q97" s="197">
        <v>8.5</v>
      </c>
      <c r="R97" s="197">
        <v>10.71</v>
      </c>
      <c r="S97" s="197">
        <v>11.22</v>
      </c>
      <c r="T97" s="197">
        <v>0</v>
      </c>
      <c r="U97" s="197">
        <v>60.13</v>
      </c>
      <c r="V97" s="197">
        <v>6.06</v>
      </c>
      <c r="W97" s="197">
        <v>19.100000000000001</v>
      </c>
      <c r="X97" s="197">
        <v>20.91</v>
      </c>
      <c r="Y97" s="197">
        <v>0</v>
      </c>
      <c r="Z97">
        <v>0</v>
      </c>
      <c r="AA97" s="197">
        <v>15.69</v>
      </c>
      <c r="AB97" s="197">
        <v>0</v>
      </c>
      <c r="AC97" s="197">
        <v>0</v>
      </c>
      <c r="AD97" s="197">
        <v>0</v>
      </c>
      <c r="AE97" s="197">
        <v>-0.28000000000000003</v>
      </c>
      <c r="AF97" s="197">
        <v>0</v>
      </c>
      <c r="AG97" s="197">
        <v>0</v>
      </c>
      <c r="AH97" s="197">
        <v>0</v>
      </c>
      <c r="AI97" s="197">
        <v>84.02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95.78</v>
      </c>
      <c r="AQ97" s="197">
        <v>25.51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246.7</v>
      </c>
      <c r="L98" s="197">
        <v>7.75</v>
      </c>
      <c r="M98" s="197">
        <v>61.74</v>
      </c>
      <c r="N98" s="197">
        <v>24.91</v>
      </c>
      <c r="O98" s="197">
        <v>70.959999999999994</v>
      </c>
      <c r="P98" s="197">
        <v>56.9</v>
      </c>
      <c r="Q98" s="197">
        <v>8.5</v>
      </c>
      <c r="R98" s="197">
        <v>10.71</v>
      </c>
      <c r="S98" s="197">
        <v>11.22</v>
      </c>
      <c r="T98" s="197">
        <v>0</v>
      </c>
      <c r="U98" s="197">
        <v>60.13</v>
      </c>
      <c r="V98" s="197">
        <v>6.06</v>
      </c>
      <c r="W98" s="197">
        <v>19.100000000000001</v>
      </c>
      <c r="X98" s="197">
        <v>20.91</v>
      </c>
      <c r="Y98" s="197">
        <v>0</v>
      </c>
      <c r="Z98">
        <v>0</v>
      </c>
      <c r="AA98" s="197">
        <v>15.69</v>
      </c>
      <c r="AB98" s="197">
        <v>0</v>
      </c>
      <c r="AC98" s="197">
        <v>0</v>
      </c>
      <c r="AD98" s="197">
        <v>0</v>
      </c>
      <c r="AE98" s="197">
        <v>-0.28000000000000003</v>
      </c>
      <c r="AF98" s="197">
        <v>0</v>
      </c>
      <c r="AG98" s="197">
        <v>0</v>
      </c>
      <c r="AH98" s="197">
        <v>0</v>
      </c>
      <c r="AI98" s="197">
        <v>84.02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95.78</v>
      </c>
      <c r="AQ98" s="197">
        <v>25.51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5.9133200000000086</v>
      </c>
      <c r="L99">
        <f t="shared" si="0"/>
        <v>0.17054249999999996</v>
      </c>
      <c r="M99">
        <f t="shared" si="0"/>
        <v>1.4817599999999966</v>
      </c>
      <c r="N99">
        <f t="shared" si="0"/>
        <v>0.59784000000000026</v>
      </c>
      <c r="O99">
        <f t="shared" si="0"/>
        <v>2.2292174999999985</v>
      </c>
      <c r="P99">
        <f t="shared" si="0"/>
        <v>0.82911750000000028</v>
      </c>
      <c r="Q99">
        <f t="shared" si="0"/>
        <v>0.2035575</v>
      </c>
      <c r="R99">
        <f t="shared" si="0"/>
        <v>0.2568250000000003</v>
      </c>
      <c r="S99">
        <f t="shared" si="0"/>
        <v>0.26907750000000052</v>
      </c>
      <c r="T99">
        <f t="shared" si="0"/>
        <v>0</v>
      </c>
      <c r="U99">
        <f t="shared" si="0"/>
        <v>1.442250000000002</v>
      </c>
      <c r="V99">
        <f t="shared" si="0"/>
        <v>0.14537749999999988</v>
      </c>
      <c r="W99">
        <f t="shared" si="0"/>
        <v>0.45762499999999928</v>
      </c>
      <c r="X99">
        <f t="shared" si="0"/>
        <v>0.50184000000000084</v>
      </c>
      <c r="Y99">
        <f t="shared" si="0"/>
        <v>0</v>
      </c>
      <c r="Z99">
        <f t="shared" si="0"/>
        <v>0</v>
      </c>
      <c r="AA99">
        <f t="shared" si="0"/>
        <v>0.35578250000000033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8.1955000000000472E-2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2.3516649999999988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2.2986800000000005</v>
      </c>
      <c r="AQ99">
        <f t="shared" ref="AQ99:AT99" si="1">SUM(AQ3:AQ98)/4000</f>
        <v>0.73649000000000087</v>
      </c>
      <c r="AR99">
        <f t="shared" si="1"/>
        <v>0.48299750000000002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79.47</v>
      </c>
      <c r="L3" s="197">
        <v>44.67</v>
      </c>
      <c r="M3" s="197">
        <v>0</v>
      </c>
      <c r="N3" s="197">
        <v>14.41</v>
      </c>
      <c r="O3" s="197">
        <v>48.77</v>
      </c>
      <c r="P3" s="197">
        <v>49.66</v>
      </c>
      <c r="Q3" s="197">
        <v>4.54</v>
      </c>
      <c r="R3" s="197">
        <v>6.2</v>
      </c>
      <c r="S3" s="197">
        <v>6.49</v>
      </c>
      <c r="T3" s="197">
        <v>0</v>
      </c>
      <c r="U3" s="197">
        <v>284.55</v>
      </c>
      <c r="V3" s="197">
        <v>3.51</v>
      </c>
      <c r="W3" s="197">
        <v>11.05</v>
      </c>
      <c r="X3" s="197">
        <v>12.09</v>
      </c>
      <c r="Y3" s="197">
        <v>0</v>
      </c>
      <c r="Z3">
        <v>0</v>
      </c>
      <c r="AA3" s="197">
        <v>8.59</v>
      </c>
      <c r="AB3" s="197">
        <v>0</v>
      </c>
      <c r="AC3" s="197">
        <v>0</v>
      </c>
      <c r="AD3" s="197">
        <v>0</v>
      </c>
      <c r="AE3" s="197">
        <v>25.42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55.38</v>
      </c>
      <c r="AQ3" s="197">
        <v>18.86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79.47</v>
      </c>
      <c r="L4" s="197">
        <v>44.67</v>
      </c>
      <c r="M4" s="197">
        <v>0</v>
      </c>
      <c r="N4" s="197">
        <v>14.41</v>
      </c>
      <c r="O4" s="197">
        <v>48.77</v>
      </c>
      <c r="P4" s="197">
        <v>49.66</v>
      </c>
      <c r="Q4" s="197">
        <v>4.92</v>
      </c>
      <c r="R4" s="197">
        <v>6.2</v>
      </c>
      <c r="S4" s="197">
        <v>6.49</v>
      </c>
      <c r="T4" s="197">
        <v>0</v>
      </c>
      <c r="U4" s="197">
        <v>284.55</v>
      </c>
      <c r="V4" s="197">
        <v>3.51</v>
      </c>
      <c r="W4" s="197">
        <v>11.05</v>
      </c>
      <c r="X4" s="197">
        <v>12.09</v>
      </c>
      <c r="Y4" s="197">
        <v>0</v>
      </c>
      <c r="Z4">
        <v>0</v>
      </c>
      <c r="AA4" s="197">
        <v>8.59</v>
      </c>
      <c r="AB4" s="197">
        <v>0</v>
      </c>
      <c r="AC4" s="197">
        <v>0</v>
      </c>
      <c r="AD4" s="197">
        <v>0</v>
      </c>
      <c r="AE4" s="197">
        <v>25.42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55.38</v>
      </c>
      <c r="AQ4" s="197">
        <v>18.86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79.47</v>
      </c>
      <c r="L5" s="197">
        <v>44.67</v>
      </c>
      <c r="M5" s="197">
        <v>0</v>
      </c>
      <c r="N5" s="197">
        <v>14.41</v>
      </c>
      <c r="O5" s="197">
        <v>48.77</v>
      </c>
      <c r="P5" s="197">
        <v>49.66</v>
      </c>
      <c r="Q5" s="197">
        <v>4.92</v>
      </c>
      <c r="R5" s="197">
        <v>6.2</v>
      </c>
      <c r="S5" s="197">
        <v>6.49</v>
      </c>
      <c r="T5" s="197">
        <v>0</v>
      </c>
      <c r="U5" s="197">
        <v>283.12</v>
      </c>
      <c r="V5" s="197">
        <v>3.51</v>
      </c>
      <c r="W5" s="197">
        <v>11.05</v>
      </c>
      <c r="X5" s="197">
        <v>12.09</v>
      </c>
      <c r="Y5" s="197">
        <v>0</v>
      </c>
      <c r="Z5">
        <v>0</v>
      </c>
      <c r="AA5" s="197">
        <v>8.59</v>
      </c>
      <c r="AB5" s="197">
        <v>0</v>
      </c>
      <c r="AC5" s="197">
        <v>0</v>
      </c>
      <c r="AD5" s="197">
        <v>0</v>
      </c>
      <c r="AE5" s="197">
        <v>25.42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55.38</v>
      </c>
      <c r="AQ5" s="197">
        <v>18.86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79.47</v>
      </c>
      <c r="L6" s="197">
        <v>44.67</v>
      </c>
      <c r="M6" s="197">
        <v>0</v>
      </c>
      <c r="N6" s="197">
        <v>14.41</v>
      </c>
      <c r="O6" s="197">
        <v>48.77</v>
      </c>
      <c r="P6" s="197">
        <v>49.66</v>
      </c>
      <c r="Q6" s="197">
        <v>4.92</v>
      </c>
      <c r="R6" s="197">
        <v>6.2</v>
      </c>
      <c r="S6" s="197">
        <v>6.49</v>
      </c>
      <c r="T6" s="197">
        <v>0</v>
      </c>
      <c r="U6" s="197">
        <v>283.12</v>
      </c>
      <c r="V6" s="197">
        <v>3.51</v>
      </c>
      <c r="W6" s="197">
        <v>11.05</v>
      </c>
      <c r="X6" s="197">
        <v>12.09</v>
      </c>
      <c r="Y6" s="197">
        <v>0</v>
      </c>
      <c r="Z6">
        <v>0</v>
      </c>
      <c r="AA6" s="197">
        <v>8.59</v>
      </c>
      <c r="AB6" s="197">
        <v>0</v>
      </c>
      <c r="AC6" s="197">
        <v>0</v>
      </c>
      <c r="AD6" s="197">
        <v>0</v>
      </c>
      <c r="AE6" s="197">
        <v>25.42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55.38</v>
      </c>
      <c r="AQ6" s="197">
        <v>18.86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79.47</v>
      </c>
      <c r="L7" s="197">
        <v>44.67</v>
      </c>
      <c r="M7" s="197">
        <v>0</v>
      </c>
      <c r="N7" s="197">
        <v>14.41</v>
      </c>
      <c r="O7" s="197">
        <v>48.77</v>
      </c>
      <c r="P7" s="197">
        <v>49.66</v>
      </c>
      <c r="Q7" s="197">
        <v>5.08</v>
      </c>
      <c r="R7" s="197">
        <v>6.2</v>
      </c>
      <c r="S7" s="197">
        <v>6.49</v>
      </c>
      <c r="T7" s="197">
        <v>0</v>
      </c>
      <c r="U7" s="197">
        <v>283.12</v>
      </c>
      <c r="V7" s="197">
        <v>3.51</v>
      </c>
      <c r="W7" s="197">
        <v>11.05</v>
      </c>
      <c r="X7" s="197">
        <v>12.09</v>
      </c>
      <c r="Y7" s="197">
        <v>0</v>
      </c>
      <c r="Z7">
        <v>0</v>
      </c>
      <c r="AA7" s="197">
        <v>8.59</v>
      </c>
      <c r="AB7" s="197">
        <v>0</v>
      </c>
      <c r="AC7" s="197">
        <v>0</v>
      </c>
      <c r="AD7" s="197">
        <v>0</v>
      </c>
      <c r="AE7" s="197">
        <v>25.42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55.38</v>
      </c>
      <c r="AQ7" s="197">
        <v>18.86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79.47</v>
      </c>
      <c r="L8" s="197">
        <v>21.3</v>
      </c>
      <c r="M8" s="197">
        <v>0</v>
      </c>
      <c r="N8" s="197">
        <v>14.41</v>
      </c>
      <c r="O8" s="197">
        <v>48.77</v>
      </c>
      <c r="P8" s="197">
        <v>49.66</v>
      </c>
      <c r="Q8" s="197">
        <v>1.94</v>
      </c>
      <c r="R8" s="197">
        <v>6.2</v>
      </c>
      <c r="S8" s="197">
        <v>2.9</v>
      </c>
      <c r="T8" s="197">
        <v>0</v>
      </c>
      <c r="U8" s="197">
        <v>283.12</v>
      </c>
      <c r="V8" s="197">
        <v>3.51</v>
      </c>
      <c r="W8" s="197">
        <v>11.05</v>
      </c>
      <c r="X8" s="197">
        <v>12.09</v>
      </c>
      <c r="Y8" s="197">
        <v>0</v>
      </c>
      <c r="Z8">
        <v>0</v>
      </c>
      <c r="AA8" s="197">
        <v>8.59</v>
      </c>
      <c r="AB8" s="197">
        <v>0</v>
      </c>
      <c r="AC8" s="197">
        <v>0</v>
      </c>
      <c r="AD8" s="197">
        <v>0</v>
      </c>
      <c r="AE8" s="197">
        <v>25.42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55.38</v>
      </c>
      <c r="AQ8" s="197">
        <v>18.86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79.47</v>
      </c>
      <c r="L9" s="197">
        <v>44.67</v>
      </c>
      <c r="M9" s="197">
        <v>0</v>
      </c>
      <c r="N9" s="197">
        <v>14.41</v>
      </c>
      <c r="O9" s="197">
        <v>48.77</v>
      </c>
      <c r="P9" s="197">
        <v>49.66</v>
      </c>
      <c r="Q9" s="197">
        <v>4.1100000000000003</v>
      </c>
      <c r="R9" s="197">
        <v>6.2</v>
      </c>
      <c r="S9" s="197">
        <v>6.02</v>
      </c>
      <c r="T9" s="197">
        <v>0</v>
      </c>
      <c r="U9" s="197">
        <v>283.12</v>
      </c>
      <c r="V9" s="197">
        <v>3.51</v>
      </c>
      <c r="W9" s="197">
        <v>11.05</v>
      </c>
      <c r="X9" s="197">
        <v>12.09</v>
      </c>
      <c r="Y9" s="197">
        <v>0</v>
      </c>
      <c r="Z9">
        <v>0</v>
      </c>
      <c r="AA9" s="197">
        <v>8.59</v>
      </c>
      <c r="AB9" s="197">
        <v>0</v>
      </c>
      <c r="AC9" s="197">
        <v>0</v>
      </c>
      <c r="AD9" s="197">
        <v>0</v>
      </c>
      <c r="AE9" s="197">
        <v>25.42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55.38</v>
      </c>
      <c r="AQ9" s="197">
        <v>18.86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79.47</v>
      </c>
      <c r="L10" s="197">
        <v>44.67</v>
      </c>
      <c r="M10" s="197">
        <v>0</v>
      </c>
      <c r="N10" s="197">
        <v>14.41</v>
      </c>
      <c r="O10" s="197">
        <v>48.77</v>
      </c>
      <c r="P10" s="197">
        <v>49.66</v>
      </c>
      <c r="Q10" s="197">
        <v>4.92</v>
      </c>
      <c r="R10" s="197">
        <v>6.2</v>
      </c>
      <c r="S10" s="197">
        <v>6.49</v>
      </c>
      <c r="T10" s="197">
        <v>0</v>
      </c>
      <c r="U10" s="197">
        <v>283.12</v>
      </c>
      <c r="V10" s="197">
        <v>3.51</v>
      </c>
      <c r="W10" s="197">
        <v>11.05</v>
      </c>
      <c r="X10" s="197">
        <v>12.09</v>
      </c>
      <c r="Y10" s="197">
        <v>0</v>
      </c>
      <c r="Z10">
        <v>0</v>
      </c>
      <c r="AA10" s="197">
        <v>8.59</v>
      </c>
      <c r="AB10" s="197">
        <v>0</v>
      </c>
      <c r="AC10" s="197">
        <v>0</v>
      </c>
      <c r="AD10" s="197">
        <v>0</v>
      </c>
      <c r="AE10" s="197">
        <v>25.42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55.38</v>
      </c>
      <c r="AQ10" s="197">
        <v>18.86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79.47</v>
      </c>
      <c r="L11" s="197">
        <v>44.67</v>
      </c>
      <c r="M11" s="197">
        <v>0</v>
      </c>
      <c r="N11" s="197">
        <v>14.41</v>
      </c>
      <c r="O11" s="197">
        <v>48.77</v>
      </c>
      <c r="P11" s="197">
        <v>49.66</v>
      </c>
      <c r="Q11" s="197">
        <v>4.92</v>
      </c>
      <c r="R11" s="197">
        <v>6.2</v>
      </c>
      <c r="S11" s="197">
        <v>6.49</v>
      </c>
      <c r="T11" s="197">
        <v>0</v>
      </c>
      <c r="U11" s="197">
        <v>283.12</v>
      </c>
      <c r="V11" s="197">
        <v>3.51</v>
      </c>
      <c r="W11" s="197">
        <v>11.05</v>
      </c>
      <c r="X11" s="197">
        <v>12.09</v>
      </c>
      <c r="Y11" s="197">
        <v>0</v>
      </c>
      <c r="Z11">
        <v>0</v>
      </c>
      <c r="AA11" s="197">
        <v>8.59</v>
      </c>
      <c r="AB11" s="197">
        <v>0</v>
      </c>
      <c r="AC11" s="197">
        <v>0</v>
      </c>
      <c r="AD11" s="197">
        <v>0</v>
      </c>
      <c r="AE11" s="197">
        <v>-0.32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55.38</v>
      </c>
      <c r="AQ11" s="197">
        <v>18.86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79.47</v>
      </c>
      <c r="L12" s="197">
        <v>44.67</v>
      </c>
      <c r="M12" s="197">
        <v>0</v>
      </c>
      <c r="N12" s="197">
        <v>14.41</v>
      </c>
      <c r="O12" s="197">
        <v>48.77</v>
      </c>
      <c r="P12" s="197">
        <v>49.66</v>
      </c>
      <c r="Q12" s="197">
        <v>4.92</v>
      </c>
      <c r="R12" s="197">
        <v>6.2</v>
      </c>
      <c r="S12" s="197">
        <v>6.49</v>
      </c>
      <c r="T12" s="197">
        <v>0</v>
      </c>
      <c r="U12" s="197">
        <v>283.12</v>
      </c>
      <c r="V12" s="197">
        <v>3.51</v>
      </c>
      <c r="W12" s="197">
        <v>11.05</v>
      </c>
      <c r="X12" s="197">
        <v>12.09</v>
      </c>
      <c r="Y12" s="197">
        <v>0</v>
      </c>
      <c r="Z12">
        <v>0</v>
      </c>
      <c r="AA12" s="197">
        <v>8.59</v>
      </c>
      <c r="AB12" s="197">
        <v>0</v>
      </c>
      <c r="AC12" s="197">
        <v>0</v>
      </c>
      <c r="AD12" s="197">
        <v>0</v>
      </c>
      <c r="AE12" s="197">
        <v>-0.32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55.38</v>
      </c>
      <c r="AQ12" s="197">
        <v>18.86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79.47</v>
      </c>
      <c r="L13" s="197">
        <v>44.67</v>
      </c>
      <c r="M13" s="197">
        <v>0</v>
      </c>
      <c r="N13" s="197">
        <v>14.41</v>
      </c>
      <c r="O13" s="197">
        <v>48.77</v>
      </c>
      <c r="P13" s="197">
        <v>49.66</v>
      </c>
      <c r="Q13" s="197">
        <v>4.92</v>
      </c>
      <c r="R13" s="197">
        <v>6.2</v>
      </c>
      <c r="S13" s="197">
        <v>6.49</v>
      </c>
      <c r="T13" s="197">
        <v>0</v>
      </c>
      <c r="U13" s="197">
        <v>283.12</v>
      </c>
      <c r="V13" s="197">
        <v>3.51</v>
      </c>
      <c r="W13" s="197">
        <v>11.05</v>
      </c>
      <c r="X13" s="197">
        <v>12.09</v>
      </c>
      <c r="Y13" s="197">
        <v>0</v>
      </c>
      <c r="Z13">
        <v>0</v>
      </c>
      <c r="AA13" s="197">
        <v>8.59</v>
      </c>
      <c r="AB13" s="197">
        <v>0</v>
      </c>
      <c r="AC13" s="197">
        <v>0</v>
      </c>
      <c r="AD13" s="197">
        <v>0</v>
      </c>
      <c r="AE13" s="197">
        <v>-0.32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55.38</v>
      </c>
      <c r="AQ13" s="197">
        <v>18.86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79.47</v>
      </c>
      <c r="L14" s="197">
        <v>44.67</v>
      </c>
      <c r="M14" s="197">
        <v>0</v>
      </c>
      <c r="N14" s="197">
        <v>14.41</v>
      </c>
      <c r="O14" s="197">
        <v>48.77</v>
      </c>
      <c r="P14" s="197">
        <v>49.66</v>
      </c>
      <c r="Q14" s="197">
        <v>4.92</v>
      </c>
      <c r="R14" s="197">
        <v>6.2</v>
      </c>
      <c r="S14" s="197">
        <v>6.49</v>
      </c>
      <c r="T14" s="197">
        <v>0</v>
      </c>
      <c r="U14" s="197">
        <v>283.12</v>
      </c>
      <c r="V14" s="197">
        <v>3.51</v>
      </c>
      <c r="W14" s="197">
        <v>11.05</v>
      </c>
      <c r="X14" s="197">
        <v>12.09</v>
      </c>
      <c r="Y14" s="197">
        <v>0</v>
      </c>
      <c r="Z14">
        <v>0</v>
      </c>
      <c r="AA14" s="197">
        <v>8.59</v>
      </c>
      <c r="AB14" s="197">
        <v>0</v>
      </c>
      <c r="AC14" s="197">
        <v>0</v>
      </c>
      <c r="AD14" s="197">
        <v>0</v>
      </c>
      <c r="AE14" s="197">
        <v>-0.32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55.38</v>
      </c>
      <c r="AQ14" s="197">
        <v>18.86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79.47</v>
      </c>
      <c r="L15" s="197">
        <v>44.67</v>
      </c>
      <c r="M15" s="197">
        <v>0</v>
      </c>
      <c r="N15" s="197">
        <v>14.41</v>
      </c>
      <c r="O15" s="197">
        <v>48.77</v>
      </c>
      <c r="P15" s="197">
        <v>49.66</v>
      </c>
      <c r="Q15" s="197">
        <v>4.92</v>
      </c>
      <c r="R15" s="197">
        <v>6.2</v>
      </c>
      <c r="S15" s="197">
        <v>6.49</v>
      </c>
      <c r="T15" s="197">
        <v>0</v>
      </c>
      <c r="U15" s="197">
        <v>283.12</v>
      </c>
      <c r="V15" s="197">
        <v>3.51</v>
      </c>
      <c r="W15" s="197">
        <v>11.05</v>
      </c>
      <c r="X15" s="197">
        <v>12.09</v>
      </c>
      <c r="Y15" s="197">
        <v>0</v>
      </c>
      <c r="Z15">
        <v>0</v>
      </c>
      <c r="AA15" s="197">
        <v>8.59</v>
      </c>
      <c r="AB15" s="197">
        <v>0</v>
      </c>
      <c r="AC15" s="197">
        <v>0</v>
      </c>
      <c r="AD15" s="197">
        <v>0</v>
      </c>
      <c r="AE15" s="197">
        <v>-0.32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55.38</v>
      </c>
      <c r="AQ15" s="197">
        <v>18.86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79.47</v>
      </c>
      <c r="L16" s="197">
        <v>44.67</v>
      </c>
      <c r="M16" s="197">
        <v>0</v>
      </c>
      <c r="N16" s="197">
        <v>14.41</v>
      </c>
      <c r="O16" s="197">
        <v>48.77</v>
      </c>
      <c r="P16" s="197">
        <v>49.66</v>
      </c>
      <c r="Q16" s="197">
        <v>4.92</v>
      </c>
      <c r="R16" s="197">
        <v>6.2</v>
      </c>
      <c r="S16" s="197">
        <v>6.49</v>
      </c>
      <c r="T16" s="197">
        <v>0</v>
      </c>
      <c r="U16" s="197">
        <v>283.12</v>
      </c>
      <c r="V16" s="197">
        <v>3.51</v>
      </c>
      <c r="W16" s="197">
        <v>11.05</v>
      </c>
      <c r="X16" s="197">
        <v>12.09</v>
      </c>
      <c r="Y16" s="197">
        <v>0</v>
      </c>
      <c r="Z16">
        <v>0</v>
      </c>
      <c r="AA16" s="197">
        <v>8.59</v>
      </c>
      <c r="AB16" s="197">
        <v>0</v>
      </c>
      <c r="AC16" s="197">
        <v>0</v>
      </c>
      <c r="AD16" s="197">
        <v>0</v>
      </c>
      <c r="AE16" s="197">
        <v>-0.32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55.38</v>
      </c>
      <c r="AQ16" s="197">
        <v>18.86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79.47</v>
      </c>
      <c r="L17" s="197">
        <v>44.67</v>
      </c>
      <c r="M17" s="197">
        <v>0</v>
      </c>
      <c r="N17" s="197">
        <v>14.41</v>
      </c>
      <c r="O17" s="197">
        <v>48.77</v>
      </c>
      <c r="P17" s="197">
        <v>49.66</v>
      </c>
      <c r="Q17" s="197">
        <v>4.92</v>
      </c>
      <c r="R17" s="197">
        <v>6.2</v>
      </c>
      <c r="S17" s="197">
        <v>6.49</v>
      </c>
      <c r="T17" s="197">
        <v>0</v>
      </c>
      <c r="U17" s="197">
        <v>283.12</v>
      </c>
      <c r="V17" s="197">
        <v>3.51</v>
      </c>
      <c r="W17" s="197">
        <v>11.05</v>
      </c>
      <c r="X17" s="197">
        <v>12.09</v>
      </c>
      <c r="Y17" s="197">
        <v>0</v>
      </c>
      <c r="Z17">
        <v>0</v>
      </c>
      <c r="AA17" s="197">
        <v>8.59</v>
      </c>
      <c r="AB17" s="197">
        <v>0</v>
      </c>
      <c r="AC17" s="197">
        <v>0</v>
      </c>
      <c r="AD17" s="197">
        <v>0</v>
      </c>
      <c r="AE17" s="197">
        <v>-0.32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55.38</v>
      </c>
      <c r="AQ17" s="197">
        <v>18.86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79.47</v>
      </c>
      <c r="L18" s="197">
        <v>44.67</v>
      </c>
      <c r="M18" s="197">
        <v>0</v>
      </c>
      <c r="N18" s="197">
        <v>14.41</v>
      </c>
      <c r="O18" s="197">
        <v>48.77</v>
      </c>
      <c r="P18" s="197">
        <v>49.66</v>
      </c>
      <c r="Q18" s="197">
        <v>4.92</v>
      </c>
      <c r="R18" s="197">
        <v>6.2</v>
      </c>
      <c r="S18" s="197">
        <v>6.49</v>
      </c>
      <c r="T18" s="197">
        <v>0</v>
      </c>
      <c r="U18" s="197">
        <v>283.12</v>
      </c>
      <c r="V18" s="197">
        <v>3.51</v>
      </c>
      <c r="W18" s="197">
        <v>11.05</v>
      </c>
      <c r="X18" s="197">
        <v>12.09</v>
      </c>
      <c r="Y18" s="197">
        <v>0</v>
      </c>
      <c r="Z18">
        <v>0</v>
      </c>
      <c r="AA18" s="197">
        <v>8.59</v>
      </c>
      <c r="AB18" s="197">
        <v>0</v>
      </c>
      <c r="AC18" s="197">
        <v>0</v>
      </c>
      <c r="AD18" s="197">
        <v>0</v>
      </c>
      <c r="AE18" s="197">
        <v>-0.32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55.38</v>
      </c>
      <c r="AQ18" s="197">
        <v>18.86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79.47</v>
      </c>
      <c r="L19" s="197">
        <v>44.67</v>
      </c>
      <c r="M19" s="197">
        <v>0</v>
      </c>
      <c r="N19" s="197">
        <v>14.41</v>
      </c>
      <c r="O19" s="197">
        <v>48.77</v>
      </c>
      <c r="P19" s="197">
        <v>49.66</v>
      </c>
      <c r="Q19" s="197">
        <v>4.92</v>
      </c>
      <c r="R19" s="197">
        <v>6.2</v>
      </c>
      <c r="S19" s="197">
        <v>6.49</v>
      </c>
      <c r="T19" s="197">
        <v>0</v>
      </c>
      <c r="U19" s="197">
        <v>283.12</v>
      </c>
      <c r="V19" s="197">
        <v>3.51</v>
      </c>
      <c r="W19" s="197">
        <v>11.05</v>
      </c>
      <c r="X19" s="197">
        <v>12.09</v>
      </c>
      <c r="Y19" s="197">
        <v>0</v>
      </c>
      <c r="Z19">
        <v>0</v>
      </c>
      <c r="AA19" s="197">
        <v>8.59</v>
      </c>
      <c r="AB19" s="197">
        <v>0</v>
      </c>
      <c r="AC19" s="197">
        <v>0</v>
      </c>
      <c r="AD19" s="197">
        <v>0</v>
      </c>
      <c r="AE19" s="197">
        <v>-0.32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55.38</v>
      </c>
      <c r="AQ19" s="197">
        <v>18.86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79.47</v>
      </c>
      <c r="L20" s="197">
        <v>44.67</v>
      </c>
      <c r="M20" s="197">
        <v>0</v>
      </c>
      <c r="N20" s="197">
        <v>14.41</v>
      </c>
      <c r="O20" s="197">
        <v>48.77</v>
      </c>
      <c r="P20" s="197">
        <v>49.66</v>
      </c>
      <c r="Q20" s="197">
        <v>4.92</v>
      </c>
      <c r="R20" s="197">
        <v>6.2</v>
      </c>
      <c r="S20" s="197">
        <v>6.49</v>
      </c>
      <c r="T20" s="197">
        <v>0</v>
      </c>
      <c r="U20" s="197">
        <v>283.12</v>
      </c>
      <c r="V20" s="197">
        <v>3.51</v>
      </c>
      <c r="W20" s="197">
        <v>11.05</v>
      </c>
      <c r="X20" s="197">
        <v>12.09</v>
      </c>
      <c r="Y20" s="197">
        <v>0</v>
      </c>
      <c r="Z20">
        <v>0</v>
      </c>
      <c r="AA20" s="197">
        <v>8.59</v>
      </c>
      <c r="AB20" s="197">
        <v>0</v>
      </c>
      <c r="AC20" s="197">
        <v>0</v>
      </c>
      <c r="AD20" s="197">
        <v>0</v>
      </c>
      <c r="AE20" s="197">
        <v>-0.32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55.38</v>
      </c>
      <c r="AQ20" s="197">
        <v>18.86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79.47</v>
      </c>
      <c r="L21" s="197">
        <v>44.67</v>
      </c>
      <c r="M21" s="197">
        <v>0</v>
      </c>
      <c r="N21" s="197">
        <v>14.41</v>
      </c>
      <c r="O21" s="197">
        <v>48.77</v>
      </c>
      <c r="P21" s="197">
        <v>49.66</v>
      </c>
      <c r="Q21" s="197">
        <v>4.92</v>
      </c>
      <c r="R21" s="197">
        <v>6.2</v>
      </c>
      <c r="S21" s="197">
        <v>6.49</v>
      </c>
      <c r="T21" s="197">
        <v>0</v>
      </c>
      <c r="U21" s="197">
        <v>283.12</v>
      </c>
      <c r="V21" s="197">
        <v>3.51</v>
      </c>
      <c r="W21" s="197">
        <v>11.05</v>
      </c>
      <c r="X21" s="197">
        <v>12.09</v>
      </c>
      <c r="Y21" s="197">
        <v>0</v>
      </c>
      <c r="Z21">
        <v>0</v>
      </c>
      <c r="AA21" s="197">
        <v>8.59</v>
      </c>
      <c r="AB21" s="197">
        <v>0</v>
      </c>
      <c r="AC21" s="197">
        <v>0</v>
      </c>
      <c r="AD21" s="197">
        <v>0</v>
      </c>
      <c r="AE21" s="197">
        <v>-0.32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55.38</v>
      </c>
      <c r="AQ21" s="197">
        <v>18.86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79.47</v>
      </c>
      <c r="L22" s="197">
        <v>44.67</v>
      </c>
      <c r="M22" s="197">
        <v>0</v>
      </c>
      <c r="N22" s="197">
        <v>14.41</v>
      </c>
      <c r="O22" s="197">
        <v>48.77</v>
      </c>
      <c r="P22" s="197">
        <v>49.66</v>
      </c>
      <c r="Q22" s="197">
        <v>4.92</v>
      </c>
      <c r="R22" s="197">
        <v>6.2</v>
      </c>
      <c r="S22" s="197">
        <v>6.49</v>
      </c>
      <c r="T22" s="197">
        <v>0</v>
      </c>
      <c r="U22" s="197">
        <v>283.12</v>
      </c>
      <c r="V22" s="197">
        <v>3.51</v>
      </c>
      <c r="W22" s="197">
        <v>11.05</v>
      </c>
      <c r="X22" s="197">
        <v>12.09</v>
      </c>
      <c r="Y22" s="197">
        <v>0</v>
      </c>
      <c r="Z22">
        <v>0</v>
      </c>
      <c r="AA22" s="197">
        <v>8.59</v>
      </c>
      <c r="AB22" s="197">
        <v>0</v>
      </c>
      <c r="AC22" s="197">
        <v>0</v>
      </c>
      <c r="AD22" s="197">
        <v>0</v>
      </c>
      <c r="AE22" s="197">
        <v>-0.32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55.38</v>
      </c>
      <c r="AQ22" s="197">
        <v>18.86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79.47</v>
      </c>
      <c r="L23" s="197">
        <v>44.67</v>
      </c>
      <c r="M23" s="197">
        <v>0</v>
      </c>
      <c r="N23" s="197">
        <v>14.41</v>
      </c>
      <c r="O23" s="197">
        <v>48.77</v>
      </c>
      <c r="P23" s="197">
        <v>49.66</v>
      </c>
      <c r="Q23" s="197">
        <v>4.92</v>
      </c>
      <c r="R23" s="197">
        <v>6.2</v>
      </c>
      <c r="S23" s="197">
        <v>6.49</v>
      </c>
      <c r="T23" s="197">
        <v>0</v>
      </c>
      <c r="U23" s="197">
        <v>283.12</v>
      </c>
      <c r="V23" s="197">
        <v>3.51</v>
      </c>
      <c r="W23" s="197">
        <v>11.05</v>
      </c>
      <c r="X23" s="197">
        <v>12.09</v>
      </c>
      <c r="Y23" s="197">
        <v>0</v>
      </c>
      <c r="Z23">
        <v>0</v>
      </c>
      <c r="AA23" s="197">
        <v>8.59</v>
      </c>
      <c r="AB23" s="197">
        <v>0</v>
      </c>
      <c r="AC23" s="197">
        <v>0</v>
      </c>
      <c r="AD23" s="197">
        <v>0</v>
      </c>
      <c r="AE23" s="197">
        <v>-0.32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55.38</v>
      </c>
      <c r="AQ23" s="197">
        <v>18.86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79.47</v>
      </c>
      <c r="L24" s="197">
        <v>44.67</v>
      </c>
      <c r="M24" s="197">
        <v>0</v>
      </c>
      <c r="N24" s="197">
        <v>14.41</v>
      </c>
      <c r="O24" s="197">
        <v>48.77</v>
      </c>
      <c r="P24" s="197">
        <v>49.66</v>
      </c>
      <c r="Q24" s="197">
        <v>4.92</v>
      </c>
      <c r="R24" s="197">
        <v>6.2</v>
      </c>
      <c r="S24" s="197">
        <v>6.49</v>
      </c>
      <c r="T24" s="197">
        <v>0</v>
      </c>
      <c r="U24" s="197">
        <v>283.12</v>
      </c>
      <c r="V24" s="197">
        <v>3.51</v>
      </c>
      <c r="W24" s="197">
        <v>11.05</v>
      </c>
      <c r="X24" s="197">
        <v>12.09</v>
      </c>
      <c r="Y24" s="197">
        <v>0</v>
      </c>
      <c r="Z24">
        <v>0</v>
      </c>
      <c r="AA24" s="197">
        <v>8.59</v>
      </c>
      <c r="AB24" s="197">
        <v>0</v>
      </c>
      <c r="AC24" s="197">
        <v>0</v>
      </c>
      <c r="AD24" s="197">
        <v>0</v>
      </c>
      <c r="AE24" s="197">
        <v>-0.32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55.38</v>
      </c>
      <c r="AQ24" s="197">
        <v>18.86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79.47</v>
      </c>
      <c r="L25" s="197">
        <v>33.89</v>
      </c>
      <c r="M25" s="197">
        <v>0</v>
      </c>
      <c r="N25" s="197">
        <v>14.41</v>
      </c>
      <c r="O25" s="197">
        <v>48.77</v>
      </c>
      <c r="P25" s="197">
        <v>49.66</v>
      </c>
      <c r="Q25" s="197">
        <v>1.94</v>
      </c>
      <c r="R25" s="197">
        <v>6.2</v>
      </c>
      <c r="S25" s="197">
        <v>2.9</v>
      </c>
      <c r="T25" s="197">
        <v>0</v>
      </c>
      <c r="U25" s="197">
        <v>283.12</v>
      </c>
      <c r="V25" s="197">
        <v>3.51</v>
      </c>
      <c r="W25" s="197">
        <v>11.05</v>
      </c>
      <c r="X25" s="197">
        <v>12.09</v>
      </c>
      <c r="Y25" s="197">
        <v>0</v>
      </c>
      <c r="Z25">
        <v>0</v>
      </c>
      <c r="AA25" s="197">
        <v>8.59</v>
      </c>
      <c r="AB25" s="197">
        <v>0</v>
      </c>
      <c r="AC25" s="197">
        <v>0</v>
      </c>
      <c r="AD25" s="197">
        <v>0</v>
      </c>
      <c r="AE25" s="197">
        <v>-0.32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55.38</v>
      </c>
      <c r="AQ25" s="197">
        <v>18.86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79.47</v>
      </c>
      <c r="L26" s="197">
        <v>33.89</v>
      </c>
      <c r="M26" s="197">
        <v>0</v>
      </c>
      <c r="N26" s="197">
        <v>14.41</v>
      </c>
      <c r="O26" s="197">
        <v>48.77</v>
      </c>
      <c r="P26" s="197">
        <v>49.66</v>
      </c>
      <c r="Q26" s="197">
        <v>1.94</v>
      </c>
      <c r="R26" s="197">
        <v>6.2</v>
      </c>
      <c r="S26" s="197">
        <v>2.9</v>
      </c>
      <c r="T26" s="197">
        <v>0</v>
      </c>
      <c r="U26" s="197">
        <v>283.12</v>
      </c>
      <c r="V26" s="197">
        <v>3.51</v>
      </c>
      <c r="W26" s="197">
        <v>11.05</v>
      </c>
      <c r="X26" s="197">
        <v>12.09</v>
      </c>
      <c r="Y26" s="197">
        <v>0</v>
      </c>
      <c r="Z26">
        <v>0</v>
      </c>
      <c r="AA26" s="197">
        <v>8.59</v>
      </c>
      <c r="AB26" s="197">
        <v>0</v>
      </c>
      <c r="AC26" s="197">
        <v>0</v>
      </c>
      <c r="AD26" s="197">
        <v>0</v>
      </c>
      <c r="AE26" s="197">
        <v>-0.32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55.38</v>
      </c>
      <c r="AQ26" s="197">
        <v>18.86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79.47</v>
      </c>
      <c r="L27" s="197">
        <v>21.62</v>
      </c>
      <c r="M27" s="197">
        <v>0</v>
      </c>
      <c r="N27" s="197">
        <v>14.41</v>
      </c>
      <c r="O27" s="197">
        <v>48.77</v>
      </c>
      <c r="P27" s="197">
        <v>49.66</v>
      </c>
      <c r="Q27" s="197">
        <v>1.94</v>
      </c>
      <c r="R27" s="197">
        <v>6.2</v>
      </c>
      <c r="S27" s="197">
        <v>2.9</v>
      </c>
      <c r="T27" s="197">
        <v>0</v>
      </c>
      <c r="U27" s="197">
        <v>283.12</v>
      </c>
      <c r="V27" s="197">
        <v>3.51</v>
      </c>
      <c r="W27" s="197">
        <v>11.05</v>
      </c>
      <c r="X27" s="197">
        <v>12.09</v>
      </c>
      <c r="Y27" s="197">
        <v>0</v>
      </c>
      <c r="Z27">
        <v>0</v>
      </c>
      <c r="AA27" s="197">
        <v>8.59</v>
      </c>
      <c r="AB27" s="197">
        <v>0</v>
      </c>
      <c r="AC27" s="197">
        <v>0</v>
      </c>
      <c r="AD27" s="197">
        <v>0</v>
      </c>
      <c r="AE27" s="197">
        <v>-0.32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55.38</v>
      </c>
      <c r="AQ27" s="197">
        <v>18.86</v>
      </c>
      <c r="AR27" s="197">
        <v>0.59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38.729999999999997</v>
      </c>
      <c r="L28" s="197">
        <v>21.3</v>
      </c>
      <c r="M28" s="197">
        <v>0</v>
      </c>
      <c r="N28" s="197">
        <v>14.41</v>
      </c>
      <c r="O28" s="197">
        <v>48.77</v>
      </c>
      <c r="P28" s="197">
        <v>49.66</v>
      </c>
      <c r="Q28" s="197">
        <v>1.94</v>
      </c>
      <c r="R28" s="197">
        <v>2.9</v>
      </c>
      <c r="S28" s="197">
        <v>2.9</v>
      </c>
      <c r="T28" s="197">
        <v>0</v>
      </c>
      <c r="U28" s="197">
        <v>283.12</v>
      </c>
      <c r="V28" s="197">
        <v>3.51</v>
      </c>
      <c r="W28" s="197">
        <v>11.05</v>
      </c>
      <c r="X28" s="197">
        <v>12.09</v>
      </c>
      <c r="Y28" s="197">
        <v>0</v>
      </c>
      <c r="Z28">
        <v>0</v>
      </c>
      <c r="AA28" s="197">
        <v>8.59</v>
      </c>
      <c r="AB28" s="197">
        <v>0</v>
      </c>
      <c r="AC28" s="197">
        <v>0</v>
      </c>
      <c r="AD28" s="197">
        <v>0</v>
      </c>
      <c r="AE28" s="197">
        <v>-0.32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55.38</v>
      </c>
      <c r="AQ28" s="197">
        <v>18.86</v>
      </c>
      <c r="AR28" s="197">
        <v>2.66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37.659999999999997</v>
      </c>
      <c r="L29" s="197">
        <v>21.3</v>
      </c>
      <c r="M29" s="197">
        <v>0</v>
      </c>
      <c r="N29" s="197">
        <v>14.41</v>
      </c>
      <c r="O29" s="197">
        <v>48.77</v>
      </c>
      <c r="P29" s="197">
        <v>49.66</v>
      </c>
      <c r="Q29" s="197">
        <v>1.94</v>
      </c>
      <c r="R29" s="197">
        <v>2.9</v>
      </c>
      <c r="S29" s="197">
        <v>2.9</v>
      </c>
      <c r="T29" s="197">
        <v>0</v>
      </c>
      <c r="U29" s="197">
        <v>283.12</v>
      </c>
      <c r="V29" s="197">
        <v>0</v>
      </c>
      <c r="W29" s="197">
        <v>4.84</v>
      </c>
      <c r="X29" s="197">
        <v>12.09</v>
      </c>
      <c r="Y29" s="197">
        <v>0</v>
      </c>
      <c r="Z29">
        <v>0</v>
      </c>
      <c r="AA29" s="197">
        <v>8.59</v>
      </c>
      <c r="AB29" s="197">
        <v>0</v>
      </c>
      <c r="AC29" s="197">
        <v>0</v>
      </c>
      <c r="AD29" s="197">
        <v>0</v>
      </c>
      <c r="AE29" s="197">
        <v>-0.32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33.89</v>
      </c>
      <c r="AQ29" s="197">
        <v>9.68</v>
      </c>
      <c r="AR29" s="197">
        <v>5.84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37.659999999999997</v>
      </c>
      <c r="L30" s="197">
        <v>21.3</v>
      </c>
      <c r="M30" s="197">
        <v>0</v>
      </c>
      <c r="N30" s="197">
        <v>14.41</v>
      </c>
      <c r="O30" s="197">
        <v>48.77</v>
      </c>
      <c r="P30" s="197">
        <v>49.66</v>
      </c>
      <c r="Q30" s="197">
        <v>1.94</v>
      </c>
      <c r="R30" s="197">
        <v>2.91</v>
      </c>
      <c r="S30" s="197">
        <v>2.9</v>
      </c>
      <c r="T30" s="197">
        <v>0</v>
      </c>
      <c r="U30" s="197">
        <v>283.12</v>
      </c>
      <c r="V30" s="197">
        <v>0</v>
      </c>
      <c r="W30" s="197">
        <v>4.84</v>
      </c>
      <c r="X30" s="197">
        <v>12.09</v>
      </c>
      <c r="Y30" s="197">
        <v>0</v>
      </c>
      <c r="Z30">
        <v>0</v>
      </c>
      <c r="AA30" s="197">
        <v>8.59</v>
      </c>
      <c r="AB30" s="197">
        <v>0</v>
      </c>
      <c r="AC30" s="197">
        <v>0</v>
      </c>
      <c r="AD30" s="197">
        <v>0</v>
      </c>
      <c r="AE30" s="197">
        <v>-0.32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29.05</v>
      </c>
      <c r="AQ30" s="197">
        <v>9.68</v>
      </c>
      <c r="AR30" s="197">
        <v>13.96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37.5</v>
      </c>
      <c r="L31" s="197">
        <v>21.3</v>
      </c>
      <c r="M31" s="197">
        <v>0</v>
      </c>
      <c r="N31" s="197">
        <v>14.41</v>
      </c>
      <c r="O31" s="197">
        <v>48.77</v>
      </c>
      <c r="P31" s="197">
        <v>49.66</v>
      </c>
      <c r="Q31" s="197">
        <v>1.94</v>
      </c>
      <c r="R31" s="197">
        <v>2.91</v>
      </c>
      <c r="S31" s="197">
        <v>2.9</v>
      </c>
      <c r="T31" s="197">
        <v>0</v>
      </c>
      <c r="U31" s="197">
        <v>283.12</v>
      </c>
      <c r="V31" s="197">
        <v>0</v>
      </c>
      <c r="W31" s="197">
        <v>4.84</v>
      </c>
      <c r="X31" s="197">
        <v>12.09</v>
      </c>
      <c r="Y31" s="197">
        <v>0</v>
      </c>
      <c r="Z31">
        <v>0</v>
      </c>
      <c r="AA31" s="197">
        <v>8.59</v>
      </c>
      <c r="AB31" s="197">
        <v>0</v>
      </c>
      <c r="AC31" s="197">
        <v>0</v>
      </c>
      <c r="AD31" s="197">
        <v>0</v>
      </c>
      <c r="AE31" s="197">
        <v>-0.32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29.05</v>
      </c>
      <c r="AQ31" s="197">
        <v>9.68</v>
      </c>
      <c r="AR31" s="197">
        <v>20.75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37.5</v>
      </c>
      <c r="L32" s="197">
        <v>21.3</v>
      </c>
      <c r="M32" s="197">
        <v>0</v>
      </c>
      <c r="N32" s="197">
        <v>14.41</v>
      </c>
      <c r="O32" s="197">
        <v>48.77</v>
      </c>
      <c r="P32" s="197">
        <v>49.66</v>
      </c>
      <c r="Q32" s="197">
        <v>1.94</v>
      </c>
      <c r="R32" s="197">
        <v>2.91</v>
      </c>
      <c r="S32" s="197">
        <v>2.9</v>
      </c>
      <c r="T32" s="197">
        <v>0</v>
      </c>
      <c r="U32" s="197">
        <v>283.12</v>
      </c>
      <c r="V32" s="197">
        <v>0</v>
      </c>
      <c r="W32" s="197">
        <v>11.05</v>
      </c>
      <c r="X32" s="197">
        <v>12.09</v>
      </c>
      <c r="Y32" s="197">
        <v>0</v>
      </c>
      <c r="Z32">
        <v>0</v>
      </c>
      <c r="AA32" s="197">
        <v>8.59</v>
      </c>
      <c r="AB32" s="197">
        <v>0</v>
      </c>
      <c r="AC32" s="197">
        <v>0</v>
      </c>
      <c r="AD32" s="197">
        <v>0</v>
      </c>
      <c r="AE32" s="197">
        <v>-0.32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55.38</v>
      </c>
      <c r="AQ32" s="197">
        <v>18.86</v>
      </c>
      <c r="AR32" s="197">
        <v>20.75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77</v>
      </c>
      <c r="L33" s="197">
        <v>21.3</v>
      </c>
      <c r="M33" s="197">
        <v>0</v>
      </c>
      <c r="N33" s="197">
        <v>14.41</v>
      </c>
      <c r="O33" s="197">
        <v>48.77</v>
      </c>
      <c r="P33" s="197">
        <v>49.66</v>
      </c>
      <c r="Q33" s="197">
        <v>1.94</v>
      </c>
      <c r="R33" s="197">
        <v>2.91</v>
      </c>
      <c r="S33" s="197">
        <v>2.9</v>
      </c>
      <c r="T33" s="197">
        <v>0</v>
      </c>
      <c r="U33" s="197">
        <v>283.12</v>
      </c>
      <c r="V33" s="197">
        <v>4.4400000000000004</v>
      </c>
      <c r="W33" s="197">
        <v>11.05</v>
      </c>
      <c r="X33" s="197">
        <v>12.09</v>
      </c>
      <c r="Y33" s="197">
        <v>0</v>
      </c>
      <c r="Z33">
        <v>0</v>
      </c>
      <c r="AA33" s="197">
        <v>8.59</v>
      </c>
      <c r="AB33" s="197">
        <v>0</v>
      </c>
      <c r="AC33" s="197">
        <v>0</v>
      </c>
      <c r="AD33" s="197">
        <v>0</v>
      </c>
      <c r="AE33" s="197">
        <v>-0.32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55.38</v>
      </c>
      <c r="AQ33" s="197">
        <v>18.86</v>
      </c>
      <c r="AR33" s="197">
        <v>23.75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79.47</v>
      </c>
      <c r="L34" s="197">
        <v>21.3</v>
      </c>
      <c r="M34" s="197">
        <v>0</v>
      </c>
      <c r="N34" s="197">
        <v>14.41</v>
      </c>
      <c r="O34" s="197">
        <v>48.77</v>
      </c>
      <c r="P34" s="197">
        <v>49.66</v>
      </c>
      <c r="Q34" s="197">
        <v>1.94</v>
      </c>
      <c r="R34" s="197">
        <v>2.91</v>
      </c>
      <c r="S34" s="197">
        <v>2.9</v>
      </c>
      <c r="T34" s="197">
        <v>0</v>
      </c>
      <c r="U34" s="197">
        <v>283.12</v>
      </c>
      <c r="V34" s="197">
        <v>4.4400000000000004</v>
      </c>
      <c r="W34" s="197">
        <v>11.05</v>
      </c>
      <c r="X34" s="197">
        <v>12.09</v>
      </c>
      <c r="Y34" s="197">
        <v>0</v>
      </c>
      <c r="Z34">
        <v>0</v>
      </c>
      <c r="AA34" s="197">
        <v>8.59</v>
      </c>
      <c r="AB34" s="197">
        <v>0</v>
      </c>
      <c r="AC34" s="197">
        <v>0</v>
      </c>
      <c r="AD34" s="197">
        <v>0</v>
      </c>
      <c r="AE34" s="197">
        <v>-0.32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55.38</v>
      </c>
      <c r="AQ34" s="197">
        <v>18.86</v>
      </c>
      <c r="AR34" s="197">
        <v>23.75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50</v>
      </c>
      <c r="L35" s="197">
        <v>21.3</v>
      </c>
      <c r="M35" s="197">
        <v>0</v>
      </c>
      <c r="N35" s="197">
        <v>14.41</v>
      </c>
      <c r="O35" s="197">
        <v>48.77</v>
      </c>
      <c r="P35" s="197">
        <v>49.66</v>
      </c>
      <c r="Q35" s="197">
        <v>1.94</v>
      </c>
      <c r="R35" s="197">
        <v>2.91</v>
      </c>
      <c r="S35" s="197">
        <v>2.9</v>
      </c>
      <c r="T35" s="197">
        <v>0</v>
      </c>
      <c r="U35" s="197">
        <v>283.12</v>
      </c>
      <c r="V35" s="197">
        <v>0</v>
      </c>
      <c r="W35" s="197">
        <v>4.84</v>
      </c>
      <c r="X35" s="197">
        <v>12.09</v>
      </c>
      <c r="Y35" s="197">
        <v>0</v>
      </c>
      <c r="Z35">
        <v>0</v>
      </c>
      <c r="AA35" s="197">
        <v>8.59</v>
      </c>
      <c r="AB35" s="197">
        <v>0</v>
      </c>
      <c r="AC35" s="197">
        <v>0</v>
      </c>
      <c r="AD35" s="197">
        <v>0</v>
      </c>
      <c r="AE35" s="197">
        <v>-0.32</v>
      </c>
      <c r="AF35" s="197">
        <v>0</v>
      </c>
      <c r="AG35" s="197">
        <v>0</v>
      </c>
      <c r="AH35" s="197">
        <v>0</v>
      </c>
      <c r="AI35" s="197">
        <v>45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29.05</v>
      </c>
      <c r="AQ35" s="197">
        <v>9.68</v>
      </c>
      <c r="AR35" s="197">
        <v>23.75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67.78</v>
      </c>
      <c r="L36" s="197">
        <v>21.3</v>
      </c>
      <c r="M36" s="197">
        <v>0</v>
      </c>
      <c r="N36" s="197">
        <v>14.41</v>
      </c>
      <c r="O36" s="197">
        <v>48.77</v>
      </c>
      <c r="P36" s="197">
        <v>49.66</v>
      </c>
      <c r="Q36" s="197">
        <v>1.94</v>
      </c>
      <c r="R36" s="197">
        <v>2.91</v>
      </c>
      <c r="S36" s="197">
        <v>2.9</v>
      </c>
      <c r="T36" s="197">
        <v>0</v>
      </c>
      <c r="U36" s="197">
        <v>283.12</v>
      </c>
      <c r="V36" s="197">
        <v>0</v>
      </c>
      <c r="W36" s="197">
        <v>11.05</v>
      </c>
      <c r="X36" s="197">
        <v>12.09</v>
      </c>
      <c r="Y36" s="197">
        <v>0</v>
      </c>
      <c r="Z36">
        <v>0</v>
      </c>
      <c r="AA36" s="197">
        <v>8.59</v>
      </c>
      <c r="AB36" s="197">
        <v>0</v>
      </c>
      <c r="AC36" s="197">
        <v>0</v>
      </c>
      <c r="AD36" s="197">
        <v>0</v>
      </c>
      <c r="AE36" s="197">
        <v>-0.32</v>
      </c>
      <c r="AF36" s="197">
        <v>0</v>
      </c>
      <c r="AG36" s="197">
        <v>0</v>
      </c>
      <c r="AH36" s="197">
        <v>0</v>
      </c>
      <c r="AI36" s="197">
        <v>45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55.38</v>
      </c>
      <c r="AQ36" s="197">
        <v>18.86</v>
      </c>
      <c r="AR36" s="197">
        <v>23.75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62.93</v>
      </c>
      <c r="L37" s="197">
        <v>21.3</v>
      </c>
      <c r="M37" s="197">
        <v>0</v>
      </c>
      <c r="N37" s="197">
        <v>14.41</v>
      </c>
      <c r="O37" s="197">
        <v>48.77</v>
      </c>
      <c r="P37" s="197">
        <v>49.66</v>
      </c>
      <c r="Q37" s="197">
        <v>1.94</v>
      </c>
      <c r="R37" s="197">
        <v>2.91</v>
      </c>
      <c r="S37" s="197">
        <v>2.9</v>
      </c>
      <c r="T37" s="197">
        <v>0</v>
      </c>
      <c r="U37" s="197">
        <v>283.12</v>
      </c>
      <c r="V37" s="197">
        <v>0</v>
      </c>
      <c r="W37" s="197">
        <v>11.05</v>
      </c>
      <c r="X37" s="197">
        <v>12.09</v>
      </c>
      <c r="Y37" s="197">
        <v>0</v>
      </c>
      <c r="Z37">
        <v>0</v>
      </c>
      <c r="AA37" s="197">
        <v>8.59</v>
      </c>
      <c r="AB37" s="197">
        <v>0</v>
      </c>
      <c r="AC37" s="197">
        <v>0</v>
      </c>
      <c r="AD37" s="197">
        <v>0</v>
      </c>
      <c r="AE37" s="197">
        <v>-0.16</v>
      </c>
      <c r="AF37" s="197">
        <v>0</v>
      </c>
      <c r="AG37" s="197">
        <v>0</v>
      </c>
      <c r="AH37" s="197">
        <v>0</v>
      </c>
      <c r="AI37" s="197">
        <v>45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55.38</v>
      </c>
      <c r="AQ37" s="197">
        <v>18.86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62.93</v>
      </c>
      <c r="L38" s="197">
        <v>21.3</v>
      </c>
      <c r="M38" s="197">
        <v>0</v>
      </c>
      <c r="N38" s="197">
        <v>14.41</v>
      </c>
      <c r="O38" s="197">
        <v>48.77</v>
      </c>
      <c r="P38" s="197">
        <v>49.66</v>
      </c>
      <c r="Q38" s="197">
        <v>1.94</v>
      </c>
      <c r="R38" s="197">
        <v>2.9</v>
      </c>
      <c r="S38" s="197">
        <v>2.9</v>
      </c>
      <c r="T38" s="197">
        <v>0</v>
      </c>
      <c r="U38" s="197">
        <v>283.12</v>
      </c>
      <c r="V38" s="197">
        <v>0</v>
      </c>
      <c r="W38" s="197">
        <v>11.05</v>
      </c>
      <c r="X38" s="197">
        <v>12.09</v>
      </c>
      <c r="Y38" s="197">
        <v>0</v>
      </c>
      <c r="Z38">
        <v>0</v>
      </c>
      <c r="AA38" s="197">
        <v>8.59</v>
      </c>
      <c r="AB38" s="197">
        <v>0</v>
      </c>
      <c r="AC38" s="197">
        <v>0</v>
      </c>
      <c r="AD38" s="197">
        <v>0</v>
      </c>
      <c r="AE38" s="197">
        <v>-0.16</v>
      </c>
      <c r="AF38" s="197">
        <v>0</v>
      </c>
      <c r="AG38" s="197">
        <v>0</v>
      </c>
      <c r="AH38" s="197">
        <v>0</v>
      </c>
      <c r="AI38" s="197">
        <v>45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55.38</v>
      </c>
      <c r="AQ38" s="197">
        <v>18.86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48.41</v>
      </c>
      <c r="L39" s="197">
        <v>21.3</v>
      </c>
      <c r="M39" s="197">
        <v>0</v>
      </c>
      <c r="N39" s="197">
        <v>14.41</v>
      </c>
      <c r="O39" s="197">
        <v>48.77</v>
      </c>
      <c r="P39" s="197">
        <v>49.66</v>
      </c>
      <c r="Q39" s="197">
        <v>1.94</v>
      </c>
      <c r="R39" s="197">
        <v>2.9</v>
      </c>
      <c r="S39" s="197">
        <v>2.9</v>
      </c>
      <c r="T39" s="197">
        <v>0</v>
      </c>
      <c r="U39" s="197">
        <v>283.12</v>
      </c>
      <c r="V39" s="197">
        <v>0</v>
      </c>
      <c r="W39" s="197">
        <v>11.05</v>
      </c>
      <c r="X39" s="197">
        <v>12.09</v>
      </c>
      <c r="Y39" s="197">
        <v>0</v>
      </c>
      <c r="Z39">
        <v>0</v>
      </c>
      <c r="AA39" s="197">
        <v>8.59</v>
      </c>
      <c r="AB39" s="197">
        <v>0</v>
      </c>
      <c r="AC39" s="197">
        <v>0</v>
      </c>
      <c r="AD39" s="197">
        <v>0</v>
      </c>
      <c r="AE39" s="197">
        <v>-0.16</v>
      </c>
      <c r="AF39" s="197">
        <v>0</v>
      </c>
      <c r="AG39" s="197">
        <v>0</v>
      </c>
      <c r="AH39" s="197">
        <v>0</v>
      </c>
      <c r="AI39" s="197">
        <v>45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55.38</v>
      </c>
      <c r="AQ39" s="197">
        <v>18.86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48.41</v>
      </c>
      <c r="L40" s="197">
        <v>21.3</v>
      </c>
      <c r="M40" s="197">
        <v>0</v>
      </c>
      <c r="N40" s="197">
        <v>14.41</v>
      </c>
      <c r="O40" s="197">
        <v>48.77</v>
      </c>
      <c r="P40" s="197">
        <v>49.66</v>
      </c>
      <c r="Q40" s="197">
        <v>1.94</v>
      </c>
      <c r="R40" s="197">
        <v>2.91</v>
      </c>
      <c r="S40" s="197">
        <v>2.9</v>
      </c>
      <c r="T40" s="197">
        <v>0</v>
      </c>
      <c r="U40" s="197">
        <v>283.12</v>
      </c>
      <c r="V40" s="197">
        <v>0</v>
      </c>
      <c r="W40" s="197">
        <v>11.41</v>
      </c>
      <c r="X40" s="197">
        <v>12.09</v>
      </c>
      <c r="Y40" s="197">
        <v>0</v>
      </c>
      <c r="Z40">
        <v>0</v>
      </c>
      <c r="AA40" s="197">
        <v>8.59</v>
      </c>
      <c r="AB40" s="197">
        <v>0</v>
      </c>
      <c r="AC40" s="197">
        <v>0</v>
      </c>
      <c r="AD40" s="197">
        <v>0</v>
      </c>
      <c r="AE40" s="197">
        <v>-0.16</v>
      </c>
      <c r="AF40" s="197">
        <v>0</v>
      </c>
      <c r="AG40" s="197">
        <v>0</v>
      </c>
      <c r="AH40" s="197">
        <v>0</v>
      </c>
      <c r="AI40" s="197">
        <v>45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55.38</v>
      </c>
      <c r="AQ40" s="197">
        <v>18.86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48.41</v>
      </c>
      <c r="L41" s="197">
        <v>21.3</v>
      </c>
      <c r="M41" s="197">
        <v>0</v>
      </c>
      <c r="N41" s="197">
        <v>14.41</v>
      </c>
      <c r="O41" s="197">
        <v>48.77</v>
      </c>
      <c r="P41" s="197">
        <v>49.66</v>
      </c>
      <c r="Q41" s="197">
        <v>1.94</v>
      </c>
      <c r="R41" s="197">
        <v>2.91</v>
      </c>
      <c r="S41" s="197">
        <v>2.9</v>
      </c>
      <c r="T41" s="197">
        <v>0</v>
      </c>
      <c r="U41" s="197">
        <v>283.12</v>
      </c>
      <c r="V41" s="197">
        <v>0</v>
      </c>
      <c r="W41" s="197">
        <v>11.41</v>
      </c>
      <c r="X41" s="197">
        <v>12.09</v>
      </c>
      <c r="Y41" s="197">
        <v>0</v>
      </c>
      <c r="Z41">
        <v>0</v>
      </c>
      <c r="AA41" s="197">
        <v>8.32</v>
      </c>
      <c r="AB41" s="197">
        <v>0</v>
      </c>
      <c r="AC41" s="197">
        <v>0</v>
      </c>
      <c r="AD41" s="197">
        <v>0</v>
      </c>
      <c r="AE41" s="197">
        <v>-0.16</v>
      </c>
      <c r="AF41" s="197">
        <v>0</v>
      </c>
      <c r="AG41" s="197">
        <v>0</v>
      </c>
      <c r="AH41" s="197">
        <v>0</v>
      </c>
      <c r="AI41" s="197">
        <v>45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55.38</v>
      </c>
      <c r="AQ41" s="197">
        <v>18.86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40.67</v>
      </c>
      <c r="L42" s="197">
        <v>21.3</v>
      </c>
      <c r="M42" s="197">
        <v>0</v>
      </c>
      <c r="N42" s="197">
        <v>14.41</v>
      </c>
      <c r="O42" s="197">
        <v>48.77</v>
      </c>
      <c r="P42" s="197">
        <v>49.66</v>
      </c>
      <c r="Q42" s="197">
        <v>1.94</v>
      </c>
      <c r="R42" s="197">
        <v>2.91</v>
      </c>
      <c r="S42" s="197">
        <v>2.9</v>
      </c>
      <c r="T42" s="197">
        <v>0</v>
      </c>
      <c r="U42" s="197">
        <v>283.12</v>
      </c>
      <c r="V42" s="197">
        <v>0</v>
      </c>
      <c r="W42" s="197">
        <v>4.84</v>
      </c>
      <c r="X42" s="197">
        <v>12.09</v>
      </c>
      <c r="Y42" s="197">
        <v>0</v>
      </c>
      <c r="Z42">
        <v>0</v>
      </c>
      <c r="AA42" s="197">
        <v>8.32</v>
      </c>
      <c r="AB42" s="197">
        <v>0</v>
      </c>
      <c r="AC42" s="197">
        <v>0</v>
      </c>
      <c r="AD42" s="197">
        <v>0</v>
      </c>
      <c r="AE42" s="197">
        <v>-0.16</v>
      </c>
      <c r="AF42" s="197">
        <v>0</v>
      </c>
      <c r="AG42" s="197">
        <v>0</v>
      </c>
      <c r="AH42" s="197">
        <v>0</v>
      </c>
      <c r="AI42" s="197">
        <v>45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29.05</v>
      </c>
      <c r="AQ42" s="197">
        <v>9.68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38.729999999999997</v>
      </c>
      <c r="L43" s="197">
        <v>21.3</v>
      </c>
      <c r="M43" s="197">
        <v>0</v>
      </c>
      <c r="N43" s="197">
        <v>14.41</v>
      </c>
      <c r="O43" s="197">
        <v>48.77</v>
      </c>
      <c r="P43" s="197">
        <v>49.66</v>
      </c>
      <c r="Q43" s="197">
        <v>1.94</v>
      </c>
      <c r="R43" s="197">
        <v>2.91</v>
      </c>
      <c r="S43" s="197">
        <v>2.9</v>
      </c>
      <c r="T43" s="197">
        <v>0</v>
      </c>
      <c r="U43" s="197">
        <v>283.12</v>
      </c>
      <c r="V43" s="197">
        <v>0</v>
      </c>
      <c r="W43" s="197">
        <v>4.84</v>
      </c>
      <c r="X43" s="197">
        <v>12.09</v>
      </c>
      <c r="Y43" s="197">
        <v>0</v>
      </c>
      <c r="Z43">
        <v>0</v>
      </c>
      <c r="AA43" s="197">
        <v>8.32</v>
      </c>
      <c r="AB43" s="197">
        <v>0</v>
      </c>
      <c r="AC43" s="197">
        <v>0</v>
      </c>
      <c r="AD43" s="197">
        <v>0</v>
      </c>
      <c r="AE43" s="197">
        <v>-0.16</v>
      </c>
      <c r="AF43" s="197">
        <v>0</v>
      </c>
      <c r="AG43" s="197">
        <v>0</v>
      </c>
      <c r="AH43" s="197">
        <v>0</v>
      </c>
      <c r="AI43" s="197">
        <v>45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29.05</v>
      </c>
      <c r="AQ43" s="197">
        <v>9.68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37.5</v>
      </c>
      <c r="L44" s="197">
        <v>21.3</v>
      </c>
      <c r="M44" s="197">
        <v>0</v>
      </c>
      <c r="N44" s="197">
        <v>14.41</v>
      </c>
      <c r="O44" s="197">
        <v>48.77</v>
      </c>
      <c r="P44" s="197">
        <v>49.66</v>
      </c>
      <c r="Q44" s="197">
        <v>1.94</v>
      </c>
      <c r="R44" s="197">
        <v>2.91</v>
      </c>
      <c r="S44" s="197">
        <v>2.9</v>
      </c>
      <c r="T44" s="197">
        <v>0</v>
      </c>
      <c r="U44" s="197">
        <v>283.12</v>
      </c>
      <c r="V44" s="197">
        <v>0</v>
      </c>
      <c r="W44" s="197">
        <v>4.84</v>
      </c>
      <c r="X44" s="197">
        <v>12.09</v>
      </c>
      <c r="Y44" s="197">
        <v>0</v>
      </c>
      <c r="Z44">
        <v>0</v>
      </c>
      <c r="AA44" s="197">
        <v>8.32</v>
      </c>
      <c r="AB44" s="197">
        <v>0</v>
      </c>
      <c r="AC44" s="197">
        <v>0</v>
      </c>
      <c r="AD44" s="197">
        <v>0</v>
      </c>
      <c r="AE44" s="197">
        <v>-0.16</v>
      </c>
      <c r="AF44" s="197">
        <v>0</v>
      </c>
      <c r="AG44" s="197">
        <v>0</v>
      </c>
      <c r="AH44" s="197">
        <v>0</v>
      </c>
      <c r="AI44" s="197">
        <v>45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33.89</v>
      </c>
      <c r="AQ44" s="197">
        <v>9.68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37.5</v>
      </c>
      <c r="L45" s="197">
        <v>21.3</v>
      </c>
      <c r="M45" s="197">
        <v>0</v>
      </c>
      <c r="N45" s="197">
        <v>14.41</v>
      </c>
      <c r="O45" s="197">
        <v>48.77</v>
      </c>
      <c r="P45" s="197">
        <v>49.66</v>
      </c>
      <c r="Q45" s="197">
        <v>1.94</v>
      </c>
      <c r="R45" s="197">
        <v>2.91</v>
      </c>
      <c r="S45" s="197">
        <v>2.9</v>
      </c>
      <c r="T45" s="197">
        <v>0</v>
      </c>
      <c r="U45" s="197">
        <v>283.12</v>
      </c>
      <c r="V45" s="197">
        <v>0</v>
      </c>
      <c r="W45" s="197">
        <v>4.84</v>
      </c>
      <c r="X45" s="197">
        <v>12.09</v>
      </c>
      <c r="Y45" s="197">
        <v>0</v>
      </c>
      <c r="Z45">
        <v>0</v>
      </c>
      <c r="AA45" s="197">
        <v>8.32</v>
      </c>
      <c r="AB45" s="197">
        <v>0</v>
      </c>
      <c r="AC45" s="197">
        <v>0</v>
      </c>
      <c r="AD45" s="197">
        <v>0</v>
      </c>
      <c r="AE45" s="197">
        <v>-0.16</v>
      </c>
      <c r="AF45" s="197">
        <v>0</v>
      </c>
      <c r="AG45" s="197">
        <v>0</v>
      </c>
      <c r="AH45" s="197">
        <v>0</v>
      </c>
      <c r="AI45" s="197">
        <v>45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33.89</v>
      </c>
      <c r="AQ45" s="197">
        <v>9.68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37.5</v>
      </c>
      <c r="L46" s="197">
        <v>21.3</v>
      </c>
      <c r="M46" s="197">
        <v>0</v>
      </c>
      <c r="N46" s="197">
        <v>14.41</v>
      </c>
      <c r="O46" s="197">
        <v>48.77</v>
      </c>
      <c r="P46" s="197">
        <v>49.66</v>
      </c>
      <c r="Q46" s="197">
        <v>1.94</v>
      </c>
      <c r="R46" s="197">
        <v>2.91</v>
      </c>
      <c r="S46" s="197">
        <v>2.9</v>
      </c>
      <c r="T46" s="197">
        <v>0</v>
      </c>
      <c r="U46" s="197">
        <v>283.12</v>
      </c>
      <c r="V46" s="197">
        <v>0</v>
      </c>
      <c r="W46" s="197">
        <v>4.84</v>
      </c>
      <c r="X46" s="197">
        <v>12.09</v>
      </c>
      <c r="Y46" s="197">
        <v>0</v>
      </c>
      <c r="Z46">
        <v>0</v>
      </c>
      <c r="AA46" s="197">
        <v>8.32</v>
      </c>
      <c r="AB46" s="197">
        <v>0</v>
      </c>
      <c r="AC46" s="197">
        <v>0</v>
      </c>
      <c r="AD46" s="197">
        <v>0</v>
      </c>
      <c r="AE46" s="197">
        <v>-0.16</v>
      </c>
      <c r="AF46" s="197">
        <v>0</v>
      </c>
      <c r="AG46" s="197">
        <v>0</v>
      </c>
      <c r="AH46" s="197">
        <v>0</v>
      </c>
      <c r="AI46" s="197">
        <v>45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33.89</v>
      </c>
      <c r="AQ46" s="197">
        <v>9.68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37.5</v>
      </c>
      <c r="L47" s="197">
        <v>21.3</v>
      </c>
      <c r="M47" s="197">
        <v>0</v>
      </c>
      <c r="N47" s="197">
        <v>14.41</v>
      </c>
      <c r="O47" s="197">
        <v>48.77</v>
      </c>
      <c r="P47" s="197">
        <v>49.66</v>
      </c>
      <c r="Q47" s="197">
        <v>1.94</v>
      </c>
      <c r="R47" s="197">
        <v>2.91</v>
      </c>
      <c r="S47" s="197">
        <v>2.9</v>
      </c>
      <c r="T47" s="197">
        <v>0</v>
      </c>
      <c r="U47" s="197">
        <v>283.12</v>
      </c>
      <c r="V47" s="197">
        <v>0</v>
      </c>
      <c r="W47" s="197">
        <v>4.84</v>
      </c>
      <c r="X47" s="197">
        <v>12.09</v>
      </c>
      <c r="Y47" s="197">
        <v>0</v>
      </c>
      <c r="Z47">
        <v>0</v>
      </c>
      <c r="AA47" s="197">
        <v>8.32</v>
      </c>
      <c r="AB47" s="197">
        <v>0</v>
      </c>
      <c r="AC47" s="197">
        <v>0</v>
      </c>
      <c r="AD47" s="197">
        <v>0</v>
      </c>
      <c r="AE47" s="197">
        <v>-0.16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29.05</v>
      </c>
      <c r="AQ47" s="197">
        <v>9.68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37.5</v>
      </c>
      <c r="L48" s="197">
        <v>21.3</v>
      </c>
      <c r="M48" s="197">
        <v>0</v>
      </c>
      <c r="N48" s="197">
        <v>14.41</v>
      </c>
      <c r="O48" s="197">
        <v>48.77</v>
      </c>
      <c r="P48" s="197">
        <v>49.66</v>
      </c>
      <c r="Q48" s="197">
        <v>1.94</v>
      </c>
      <c r="R48" s="197">
        <v>2.91</v>
      </c>
      <c r="S48" s="197">
        <v>2.9</v>
      </c>
      <c r="T48" s="197">
        <v>0</v>
      </c>
      <c r="U48" s="197">
        <v>283.12</v>
      </c>
      <c r="V48" s="197">
        <v>0</v>
      </c>
      <c r="W48" s="197">
        <v>4.84</v>
      </c>
      <c r="X48" s="197">
        <v>12.09</v>
      </c>
      <c r="Y48" s="197">
        <v>0</v>
      </c>
      <c r="Z48">
        <v>0</v>
      </c>
      <c r="AA48" s="197">
        <v>8.32</v>
      </c>
      <c r="AB48" s="197">
        <v>0</v>
      </c>
      <c r="AC48" s="197">
        <v>0</v>
      </c>
      <c r="AD48" s="197">
        <v>0</v>
      </c>
      <c r="AE48" s="197">
        <v>-0.16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29.05</v>
      </c>
      <c r="AQ48" s="197">
        <v>9.68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37.5</v>
      </c>
      <c r="L49" s="197">
        <v>21.3</v>
      </c>
      <c r="M49" s="197">
        <v>0</v>
      </c>
      <c r="N49" s="197">
        <v>14.41</v>
      </c>
      <c r="O49" s="197">
        <v>48.77</v>
      </c>
      <c r="P49" s="197">
        <v>49.66</v>
      </c>
      <c r="Q49" s="197">
        <v>1.94</v>
      </c>
      <c r="R49" s="197">
        <v>2.91</v>
      </c>
      <c r="S49" s="197">
        <v>2.9</v>
      </c>
      <c r="T49" s="197">
        <v>0</v>
      </c>
      <c r="U49" s="197">
        <v>283.12</v>
      </c>
      <c r="V49" s="197">
        <v>0</v>
      </c>
      <c r="W49" s="197">
        <v>4.84</v>
      </c>
      <c r="X49" s="197">
        <v>12.09</v>
      </c>
      <c r="Y49" s="197">
        <v>0</v>
      </c>
      <c r="Z49">
        <v>0</v>
      </c>
      <c r="AA49" s="197">
        <v>8.32</v>
      </c>
      <c r="AB49" s="197">
        <v>0</v>
      </c>
      <c r="AC49" s="197">
        <v>0</v>
      </c>
      <c r="AD49" s="197">
        <v>0</v>
      </c>
      <c r="AE49" s="197">
        <v>-0.16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29.05</v>
      </c>
      <c r="AQ49" s="197">
        <v>9.68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37.5</v>
      </c>
      <c r="L50" s="197">
        <v>21.3</v>
      </c>
      <c r="M50" s="197">
        <v>0</v>
      </c>
      <c r="N50" s="197">
        <v>14.41</v>
      </c>
      <c r="O50" s="197">
        <v>48.77</v>
      </c>
      <c r="P50" s="197">
        <v>49.66</v>
      </c>
      <c r="Q50" s="197">
        <v>1.94</v>
      </c>
      <c r="R50" s="197">
        <v>2.91</v>
      </c>
      <c r="S50" s="197">
        <v>2.9</v>
      </c>
      <c r="T50" s="197">
        <v>0</v>
      </c>
      <c r="U50" s="197">
        <v>283.12</v>
      </c>
      <c r="V50" s="197">
        <v>0</v>
      </c>
      <c r="W50" s="197">
        <v>4.84</v>
      </c>
      <c r="X50" s="197">
        <v>12.09</v>
      </c>
      <c r="Y50" s="197">
        <v>0</v>
      </c>
      <c r="Z50">
        <v>0</v>
      </c>
      <c r="AA50" s="197">
        <v>8.32</v>
      </c>
      <c r="AB50" s="197">
        <v>0</v>
      </c>
      <c r="AC50" s="197">
        <v>0</v>
      </c>
      <c r="AD50" s="197">
        <v>0</v>
      </c>
      <c r="AE50" s="197">
        <v>-0.16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29.05</v>
      </c>
      <c r="AQ50" s="197">
        <v>9.68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37.5</v>
      </c>
      <c r="L51" s="197">
        <v>21.3</v>
      </c>
      <c r="M51" s="197">
        <v>0</v>
      </c>
      <c r="N51" s="197">
        <v>14.41</v>
      </c>
      <c r="O51" s="197">
        <v>48.77</v>
      </c>
      <c r="P51" s="197">
        <v>49.66</v>
      </c>
      <c r="Q51" s="197">
        <v>1.94</v>
      </c>
      <c r="R51" s="197">
        <v>2.91</v>
      </c>
      <c r="S51" s="197">
        <v>2.9</v>
      </c>
      <c r="T51" s="197">
        <v>0</v>
      </c>
      <c r="U51" s="197">
        <v>283.12</v>
      </c>
      <c r="V51" s="197">
        <v>0</v>
      </c>
      <c r="W51" s="197">
        <v>4.84</v>
      </c>
      <c r="X51" s="197">
        <v>12.09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-0.16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29.05</v>
      </c>
      <c r="AQ51" s="197">
        <v>9.68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37.5</v>
      </c>
      <c r="L52" s="197">
        <v>21.3</v>
      </c>
      <c r="M52" s="197">
        <v>0</v>
      </c>
      <c r="N52" s="197">
        <v>14.41</v>
      </c>
      <c r="O52" s="197">
        <v>48.77</v>
      </c>
      <c r="P52" s="197">
        <v>49.66</v>
      </c>
      <c r="Q52" s="197">
        <v>1.94</v>
      </c>
      <c r="R52" s="197">
        <v>2.91</v>
      </c>
      <c r="S52" s="197">
        <v>2.9</v>
      </c>
      <c r="T52" s="197">
        <v>0</v>
      </c>
      <c r="U52" s="197">
        <v>283.12</v>
      </c>
      <c r="V52" s="197">
        <v>0</v>
      </c>
      <c r="W52" s="197">
        <v>4.84</v>
      </c>
      <c r="X52" s="197">
        <v>12.09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-0.16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29.05</v>
      </c>
      <c r="AQ52" s="197">
        <v>9.68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37.5</v>
      </c>
      <c r="L53" s="197">
        <v>21.3</v>
      </c>
      <c r="M53" s="197">
        <v>0</v>
      </c>
      <c r="N53" s="197">
        <v>14.41</v>
      </c>
      <c r="O53" s="197">
        <v>48.77</v>
      </c>
      <c r="P53" s="197">
        <v>49.66</v>
      </c>
      <c r="Q53" s="197">
        <v>1.94</v>
      </c>
      <c r="R53" s="197">
        <v>2.91</v>
      </c>
      <c r="S53" s="197">
        <v>2.9</v>
      </c>
      <c r="T53" s="197">
        <v>0</v>
      </c>
      <c r="U53" s="197">
        <v>283.12</v>
      </c>
      <c r="V53" s="197">
        <v>0</v>
      </c>
      <c r="W53" s="197">
        <v>4.84</v>
      </c>
      <c r="X53" s="197">
        <v>12.09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-0.16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29.05</v>
      </c>
      <c r="AQ53" s="197">
        <v>9.68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37.5</v>
      </c>
      <c r="L54" s="197">
        <v>21.3</v>
      </c>
      <c r="M54" s="197">
        <v>0</v>
      </c>
      <c r="N54" s="197">
        <v>14.41</v>
      </c>
      <c r="O54" s="197">
        <v>48.77</v>
      </c>
      <c r="P54" s="197">
        <v>49.66</v>
      </c>
      <c r="Q54" s="197">
        <v>1.94</v>
      </c>
      <c r="R54" s="197">
        <v>2.91</v>
      </c>
      <c r="S54" s="197">
        <v>2.9</v>
      </c>
      <c r="T54" s="197">
        <v>0</v>
      </c>
      <c r="U54" s="197">
        <v>283.12</v>
      </c>
      <c r="V54" s="197">
        <v>0</v>
      </c>
      <c r="W54" s="197">
        <v>4.84</v>
      </c>
      <c r="X54" s="197">
        <v>12.09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-0.16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29.05</v>
      </c>
      <c r="AQ54" s="197">
        <v>9.68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37.5</v>
      </c>
      <c r="L55" s="197">
        <v>21.3</v>
      </c>
      <c r="M55" s="197">
        <v>0</v>
      </c>
      <c r="N55" s="197">
        <v>14.41</v>
      </c>
      <c r="O55" s="197">
        <v>48.77</v>
      </c>
      <c r="P55" s="197">
        <v>49.66</v>
      </c>
      <c r="Q55" s="197">
        <v>1.94</v>
      </c>
      <c r="R55" s="197">
        <v>2.91</v>
      </c>
      <c r="S55" s="197">
        <v>2.9</v>
      </c>
      <c r="T55" s="197">
        <v>0</v>
      </c>
      <c r="U55" s="197">
        <v>283.12</v>
      </c>
      <c r="V55" s="197">
        <v>0</v>
      </c>
      <c r="W55" s="197">
        <v>4.84</v>
      </c>
      <c r="X55" s="197">
        <v>12.09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-0.16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9.68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37.5</v>
      </c>
      <c r="L56" s="197">
        <v>21.3</v>
      </c>
      <c r="M56" s="197">
        <v>0</v>
      </c>
      <c r="N56" s="197">
        <v>14.41</v>
      </c>
      <c r="O56" s="197">
        <v>48.77</v>
      </c>
      <c r="P56" s="197">
        <v>49.66</v>
      </c>
      <c r="Q56" s="197">
        <v>1.94</v>
      </c>
      <c r="R56" s="197">
        <v>2.91</v>
      </c>
      <c r="S56" s="197">
        <v>2.9</v>
      </c>
      <c r="T56" s="197">
        <v>0</v>
      </c>
      <c r="U56" s="197">
        <v>283.12</v>
      </c>
      <c r="V56" s="197">
        <v>0</v>
      </c>
      <c r="W56" s="197">
        <v>4.84</v>
      </c>
      <c r="X56" s="197">
        <v>12.09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-0.16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9.68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37.5</v>
      </c>
      <c r="L57" s="197">
        <v>21.3</v>
      </c>
      <c r="M57" s="197">
        <v>0</v>
      </c>
      <c r="N57" s="197">
        <v>14.41</v>
      </c>
      <c r="O57" s="197">
        <v>48.77</v>
      </c>
      <c r="P57" s="197">
        <v>49.66</v>
      </c>
      <c r="Q57" s="197">
        <v>1.94</v>
      </c>
      <c r="R57" s="197">
        <v>2.91</v>
      </c>
      <c r="S57" s="197">
        <v>2.9</v>
      </c>
      <c r="T57" s="197">
        <v>0</v>
      </c>
      <c r="U57" s="197">
        <v>283.12</v>
      </c>
      <c r="V57" s="197">
        <v>0</v>
      </c>
      <c r="W57" s="197">
        <v>4.84</v>
      </c>
      <c r="X57" s="197">
        <v>12.09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-0.16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9.68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37.5</v>
      </c>
      <c r="L58" s="197">
        <v>21.3</v>
      </c>
      <c r="M58" s="197">
        <v>0</v>
      </c>
      <c r="N58" s="197">
        <v>14.41</v>
      </c>
      <c r="O58" s="197">
        <v>48.77</v>
      </c>
      <c r="P58" s="197">
        <v>49.66</v>
      </c>
      <c r="Q58" s="197">
        <v>1.94</v>
      </c>
      <c r="R58" s="197">
        <v>2.91</v>
      </c>
      <c r="S58" s="197">
        <v>2.9</v>
      </c>
      <c r="T58" s="197">
        <v>0</v>
      </c>
      <c r="U58" s="197">
        <v>283.12</v>
      </c>
      <c r="V58" s="197">
        <v>0</v>
      </c>
      <c r="W58" s="197">
        <v>4.84</v>
      </c>
      <c r="X58" s="197">
        <v>12.09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-0.16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29.05</v>
      </c>
      <c r="AQ58" s="197">
        <v>9.68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37.5</v>
      </c>
      <c r="L59" s="197">
        <v>21.3</v>
      </c>
      <c r="M59" s="197">
        <v>0</v>
      </c>
      <c r="N59" s="197">
        <v>14.41</v>
      </c>
      <c r="O59" s="197">
        <v>48.77</v>
      </c>
      <c r="P59" s="197">
        <v>49.66</v>
      </c>
      <c r="Q59" s="197">
        <v>1.94</v>
      </c>
      <c r="R59" s="197">
        <v>2.91</v>
      </c>
      <c r="S59" s="197">
        <v>2.9</v>
      </c>
      <c r="T59" s="197">
        <v>0</v>
      </c>
      <c r="U59" s="197">
        <v>283.12</v>
      </c>
      <c r="V59" s="197">
        <v>0</v>
      </c>
      <c r="W59" s="197">
        <v>4.84</v>
      </c>
      <c r="X59" s="197">
        <v>12.09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-0.16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29.05</v>
      </c>
      <c r="AQ59" s="197">
        <v>9.68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37.5</v>
      </c>
      <c r="L60" s="197">
        <v>21.3</v>
      </c>
      <c r="M60" s="197">
        <v>0</v>
      </c>
      <c r="N60" s="197">
        <v>14.41</v>
      </c>
      <c r="O60" s="197">
        <v>48.77</v>
      </c>
      <c r="P60" s="197">
        <v>49.66</v>
      </c>
      <c r="Q60" s="197">
        <v>1.94</v>
      </c>
      <c r="R60" s="197">
        <v>2.91</v>
      </c>
      <c r="S60" s="197">
        <v>2.9</v>
      </c>
      <c r="T60" s="197">
        <v>0</v>
      </c>
      <c r="U60" s="197">
        <v>283.12</v>
      </c>
      <c r="V60" s="197">
        <v>0</v>
      </c>
      <c r="W60" s="197">
        <v>4.84</v>
      </c>
      <c r="X60" s="197">
        <v>12.09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-0.16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29.05</v>
      </c>
      <c r="AQ60" s="197">
        <v>9.68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37.5</v>
      </c>
      <c r="L61" s="197">
        <v>21.3</v>
      </c>
      <c r="M61" s="197">
        <v>0</v>
      </c>
      <c r="N61" s="197">
        <v>14.41</v>
      </c>
      <c r="O61" s="197">
        <v>48.77</v>
      </c>
      <c r="P61" s="197">
        <v>49.66</v>
      </c>
      <c r="Q61" s="197">
        <v>1.94</v>
      </c>
      <c r="R61" s="197">
        <v>2.91</v>
      </c>
      <c r="S61" s="197">
        <v>2.9</v>
      </c>
      <c r="T61" s="197">
        <v>0</v>
      </c>
      <c r="U61" s="197">
        <v>283.12</v>
      </c>
      <c r="V61" s="197">
        <v>0</v>
      </c>
      <c r="W61" s="197">
        <v>4.84</v>
      </c>
      <c r="X61" s="197">
        <v>12.09</v>
      </c>
      <c r="Y61" s="197">
        <v>0</v>
      </c>
      <c r="Z61">
        <v>0</v>
      </c>
      <c r="AA61" s="197">
        <v>8</v>
      </c>
      <c r="AB61" s="197">
        <v>0</v>
      </c>
      <c r="AC61" s="197">
        <v>0</v>
      </c>
      <c r="AD61" s="197">
        <v>0</v>
      </c>
      <c r="AE61" s="197">
        <v>-0.16</v>
      </c>
      <c r="AF61" s="197">
        <v>0</v>
      </c>
      <c r="AG61" s="197">
        <v>0</v>
      </c>
      <c r="AH61" s="197">
        <v>0</v>
      </c>
      <c r="AI61" s="197">
        <v>45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29.05</v>
      </c>
      <c r="AQ61" s="197">
        <v>9.68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37.5</v>
      </c>
      <c r="L62" s="197">
        <v>21.3</v>
      </c>
      <c r="M62" s="197">
        <v>0</v>
      </c>
      <c r="N62" s="197">
        <v>14.41</v>
      </c>
      <c r="O62" s="197">
        <v>48.77</v>
      </c>
      <c r="P62" s="197">
        <v>49.66</v>
      </c>
      <c r="Q62" s="197">
        <v>1.94</v>
      </c>
      <c r="R62" s="197">
        <v>2.91</v>
      </c>
      <c r="S62" s="197">
        <v>2.9</v>
      </c>
      <c r="T62" s="197">
        <v>0</v>
      </c>
      <c r="U62" s="197">
        <v>283.12</v>
      </c>
      <c r="V62" s="197">
        <v>0</v>
      </c>
      <c r="W62" s="197">
        <v>4.84</v>
      </c>
      <c r="X62" s="197">
        <v>12.09</v>
      </c>
      <c r="Y62" s="197">
        <v>0</v>
      </c>
      <c r="Z62">
        <v>0</v>
      </c>
      <c r="AA62" s="197">
        <v>8</v>
      </c>
      <c r="AB62" s="197">
        <v>0</v>
      </c>
      <c r="AC62" s="197">
        <v>0</v>
      </c>
      <c r="AD62" s="197">
        <v>0</v>
      </c>
      <c r="AE62" s="197">
        <v>-0.16</v>
      </c>
      <c r="AF62" s="197">
        <v>0</v>
      </c>
      <c r="AG62" s="197">
        <v>0</v>
      </c>
      <c r="AH62" s="197">
        <v>0</v>
      </c>
      <c r="AI62" s="197">
        <v>45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29.05</v>
      </c>
      <c r="AQ62" s="197">
        <v>9.68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37.5</v>
      </c>
      <c r="L63" s="197">
        <v>21.3</v>
      </c>
      <c r="M63" s="197">
        <v>0</v>
      </c>
      <c r="N63" s="197">
        <v>14.41</v>
      </c>
      <c r="O63" s="197">
        <v>48.77</v>
      </c>
      <c r="P63" s="197">
        <v>49.66</v>
      </c>
      <c r="Q63" s="197">
        <v>1.94</v>
      </c>
      <c r="R63" s="197">
        <v>2.91</v>
      </c>
      <c r="S63" s="197">
        <v>2.9</v>
      </c>
      <c r="T63" s="197">
        <v>0</v>
      </c>
      <c r="U63" s="197">
        <v>283.12</v>
      </c>
      <c r="V63" s="197">
        <v>0</v>
      </c>
      <c r="W63" s="197">
        <v>4.84</v>
      </c>
      <c r="X63" s="197">
        <v>12.09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-0.16</v>
      </c>
      <c r="AF63" s="197">
        <v>0</v>
      </c>
      <c r="AG63" s="197">
        <v>0</v>
      </c>
      <c r="AH63" s="197">
        <v>0</v>
      </c>
      <c r="AI63" s="197">
        <v>45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29.05</v>
      </c>
      <c r="AQ63" s="197">
        <v>9.68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37.5</v>
      </c>
      <c r="L64" s="197">
        <v>21.3</v>
      </c>
      <c r="M64" s="197">
        <v>0</v>
      </c>
      <c r="N64" s="197">
        <v>14.41</v>
      </c>
      <c r="O64" s="197">
        <v>48.77</v>
      </c>
      <c r="P64" s="197">
        <v>49.66</v>
      </c>
      <c r="Q64" s="197">
        <v>1.94</v>
      </c>
      <c r="R64" s="197">
        <v>2.91</v>
      </c>
      <c r="S64" s="197">
        <v>2.9</v>
      </c>
      <c r="T64" s="197">
        <v>0</v>
      </c>
      <c r="U64" s="197">
        <v>283.12</v>
      </c>
      <c r="V64" s="197">
        <v>0</v>
      </c>
      <c r="W64" s="197">
        <v>4.84</v>
      </c>
      <c r="X64" s="197">
        <v>12.09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-0.16</v>
      </c>
      <c r="AF64" s="197">
        <v>0</v>
      </c>
      <c r="AG64" s="197">
        <v>0</v>
      </c>
      <c r="AH64" s="197">
        <v>0</v>
      </c>
      <c r="AI64" s="197">
        <v>45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29.05</v>
      </c>
      <c r="AQ64" s="197">
        <v>9.68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37.5</v>
      </c>
      <c r="L65" s="197">
        <v>21.3</v>
      </c>
      <c r="M65" s="197">
        <v>0</v>
      </c>
      <c r="N65" s="197">
        <v>14.41</v>
      </c>
      <c r="O65" s="197">
        <v>48.77</v>
      </c>
      <c r="P65" s="197">
        <v>49.66</v>
      </c>
      <c r="Q65" s="197">
        <v>1.94</v>
      </c>
      <c r="R65" s="197">
        <v>2.91</v>
      </c>
      <c r="S65" s="197">
        <v>2.9</v>
      </c>
      <c r="T65" s="197">
        <v>0</v>
      </c>
      <c r="U65" s="197">
        <v>283.12</v>
      </c>
      <c r="V65" s="197">
        <v>0</v>
      </c>
      <c r="W65" s="197">
        <v>4.84</v>
      </c>
      <c r="X65" s="197">
        <v>12.09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-0.16</v>
      </c>
      <c r="AF65" s="197">
        <v>0</v>
      </c>
      <c r="AG65" s="197">
        <v>0</v>
      </c>
      <c r="AH65" s="197">
        <v>0</v>
      </c>
      <c r="AI65" s="197">
        <v>45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29.05</v>
      </c>
      <c r="AQ65" s="197">
        <v>9.68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37.5</v>
      </c>
      <c r="L66" s="197">
        <v>21.3</v>
      </c>
      <c r="M66" s="197">
        <v>0</v>
      </c>
      <c r="N66" s="197">
        <v>14.41</v>
      </c>
      <c r="O66" s="197">
        <v>48.77</v>
      </c>
      <c r="P66" s="197">
        <v>49.66</v>
      </c>
      <c r="Q66" s="197">
        <v>1.94</v>
      </c>
      <c r="R66" s="197">
        <v>2.91</v>
      </c>
      <c r="S66" s="197">
        <v>2.9</v>
      </c>
      <c r="T66" s="197">
        <v>0</v>
      </c>
      <c r="U66" s="197">
        <v>283.12</v>
      </c>
      <c r="V66" s="197">
        <v>0</v>
      </c>
      <c r="W66" s="197">
        <v>4.84</v>
      </c>
      <c r="X66" s="197">
        <v>12.09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-0.16</v>
      </c>
      <c r="AF66" s="197">
        <v>0</v>
      </c>
      <c r="AG66" s="197">
        <v>0</v>
      </c>
      <c r="AH66" s="197">
        <v>0</v>
      </c>
      <c r="AI66" s="197">
        <v>45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29.05</v>
      </c>
      <c r="AQ66" s="197">
        <v>9.68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37.5</v>
      </c>
      <c r="L67" s="197">
        <v>21.3</v>
      </c>
      <c r="M67" s="197">
        <v>0</v>
      </c>
      <c r="N67" s="197">
        <v>14.41</v>
      </c>
      <c r="O67" s="197">
        <v>48.77</v>
      </c>
      <c r="P67" s="197">
        <v>49.66</v>
      </c>
      <c r="Q67" s="197">
        <v>1.94</v>
      </c>
      <c r="R67" s="197">
        <v>2.91</v>
      </c>
      <c r="S67" s="197">
        <v>2.9</v>
      </c>
      <c r="T67" s="197">
        <v>0</v>
      </c>
      <c r="U67" s="197">
        <v>283.12</v>
      </c>
      <c r="V67" s="197">
        <v>0</v>
      </c>
      <c r="W67" s="197">
        <v>4.84</v>
      </c>
      <c r="X67" s="197">
        <v>12.09</v>
      </c>
      <c r="Y67" s="197">
        <v>0</v>
      </c>
      <c r="Z67">
        <v>0</v>
      </c>
      <c r="AA67" s="197">
        <v>8</v>
      </c>
      <c r="AB67" s="197">
        <v>0</v>
      </c>
      <c r="AC67" s="197">
        <v>0</v>
      </c>
      <c r="AD67" s="197">
        <v>0</v>
      </c>
      <c r="AE67" s="197">
        <v>-0.16</v>
      </c>
      <c r="AF67" s="197">
        <v>0</v>
      </c>
      <c r="AG67" s="197">
        <v>0</v>
      </c>
      <c r="AH67" s="197">
        <v>0</v>
      </c>
      <c r="AI67" s="197">
        <v>45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29.05</v>
      </c>
      <c r="AQ67" s="197">
        <v>9.68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75.89</v>
      </c>
      <c r="L68" s="197">
        <v>21.3</v>
      </c>
      <c r="M68" s="197">
        <v>0</v>
      </c>
      <c r="N68" s="197">
        <v>14.41</v>
      </c>
      <c r="O68" s="197">
        <v>48.77</v>
      </c>
      <c r="P68" s="197">
        <v>49.66</v>
      </c>
      <c r="Q68" s="197">
        <v>1.94</v>
      </c>
      <c r="R68" s="197">
        <v>2.9</v>
      </c>
      <c r="S68" s="197">
        <v>2.9</v>
      </c>
      <c r="T68" s="197">
        <v>0</v>
      </c>
      <c r="U68" s="197">
        <v>283.12</v>
      </c>
      <c r="V68" s="197">
        <v>5.0999999999999996</v>
      </c>
      <c r="W68" s="197">
        <v>11.12</v>
      </c>
      <c r="X68" s="197">
        <v>12.09</v>
      </c>
      <c r="Y68" s="197">
        <v>0</v>
      </c>
      <c r="Z68">
        <v>0</v>
      </c>
      <c r="AA68" s="197">
        <v>8</v>
      </c>
      <c r="AB68" s="197">
        <v>0</v>
      </c>
      <c r="AC68" s="197">
        <v>0</v>
      </c>
      <c r="AD68" s="197">
        <v>0</v>
      </c>
      <c r="AE68" s="197">
        <v>-0.16</v>
      </c>
      <c r="AF68" s="197">
        <v>0</v>
      </c>
      <c r="AG68" s="197">
        <v>0</v>
      </c>
      <c r="AH68" s="197">
        <v>0</v>
      </c>
      <c r="AI68" s="197">
        <v>45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55.36</v>
      </c>
      <c r="AQ68" s="197">
        <v>18.86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79.47</v>
      </c>
      <c r="L69" s="197">
        <v>21.3</v>
      </c>
      <c r="M69" s="197">
        <v>0</v>
      </c>
      <c r="N69" s="197">
        <v>14.41</v>
      </c>
      <c r="O69" s="197">
        <v>48.77</v>
      </c>
      <c r="P69" s="197">
        <v>49.66</v>
      </c>
      <c r="Q69" s="197">
        <v>1.94</v>
      </c>
      <c r="R69" s="197">
        <v>2.9</v>
      </c>
      <c r="S69" s="197">
        <v>2.9</v>
      </c>
      <c r="T69" s="197">
        <v>0</v>
      </c>
      <c r="U69" s="197">
        <v>283.12</v>
      </c>
      <c r="V69" s="197">
        <v>5.0999999999999996</v>
      </c>
      <c r="W69" s="197">
        <v>11.12</v>
      </c>
      <c r="X69" s="197">
        <v>12.09</v>
      </c>
      <c r="Y69" s="197">
        <v>0</v>
      </c>
      <c r="Z69">
        <v>0</v>
      </c>
      <c r="AA69" s="197">
        <v>8</v>
      </c>
      <c r="AB69" s="197">
        <v>0</v>
      </c>
      <c r="AC69" s="197">
        <v>0</v>
      </c>
      <c r="AD69" s="197">
        <v>0</v>
      </c>
      <c r="AE69" s="197">
        <v>-0.16</v>
      </c>
      <c r="AF69" s="197">
        <v>0</v>
      </c>
      <c r="AG69" s="197">
        <v>0</v>
      </c>
      <c r="AH69" s="197">
        <v>0</v>
      </c>
      <c r="AI69" s="197">
        <v>45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55.38</v>
      </c>
      <c r="AQ69" s="197">
        <v>18.86</v>
      </c>
      <c r="AR69" s="197">
        <v>23.38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79.47</v>
      </c>
      <c r="L70" s="197">
        <v>21.3</v>
      </c>
      <c r="M70" s="197">
        <v>0</v>
      </c>
      <c r="N70" s="197">
        <v>14.41</v>
      </c>
      <c r="O70" s="197">
        <v>48.77</v>
      </c>
      <c r="P70" s="197">
        <v>49.66</v>
      </c>
      <c r="Q70" s="197">
        <v>1.94</v>
      </c>
      <c r="R70" s="197">
        <v>2.9</v>
      </c>
      <c r="S70" s="197">
        <v>2.9</v>
      </c>
      <c r="T70" s="197">
        <v>0</v>
      </c>
      <c r="U70" s="197">
        <v>283.12</v>
      </c>
      <c r="V70" s="197">
        <v>5.0999999999999996</v>
      </c>
      <c r="W70" s="197">
        <v>11.12</v>
      </c>
      <c r="X70" s="197">
        <v>12.09</v>
      </c>
      <c r="Y70" s="197">
        <v>0</v>
      </c>
      <c r="Z70">
        <v>0</v>
      </c>
      <c r="AA70" s="197">
        <v>8</v>
      </c>
      <c r="AB70" s="197">
        <v>0</v>
      </c>
      <c r="AC70" s="197">
        <v>0</v>
      </c>
      <c r="AD70" s="197">
        <v>0</v>
      </c>
      <c r="AE70" s="197">
        <v>-0.16</v>
      </c>
      <c r="AF70" s="197">
        <v>0</v>
      </c>
      <c r="AG70" s="197">
        <v>0</v>
      </c>
      <c r="AH70" s="197">
        <v>0</v>
      </c>
      <c r="AI70" s="197">
        <v>45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55.38</v>
      </c>
      <c r="AQ70" s="197">
        <v>18.86</v>
      </c>
      <c r="AR70" s="197">
        <v>15.92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40.07</v>
      </c>
      <c r="L71" s="197">
        <v>21.3</v>
      </c>
      <c r="M71" s="197">
        <v>0</v>
      </c>
      <c r="N71" s="197">
        <v>14.41</v>
      </c>
      <c r="O71" s="197">
        <v>48.77</v>
      </c>
      <c r="P71" s="197">
        <v>49.66</v>
      </c>
      <c r="Q71" s="197">
        <v>1.94</v>
      </c>
      <c r="R71" s="197">
        <v>2.91</v>
      </c>
      <c r="S71" s="197">
        <v>2.9</v>
      </c>
      <c r="T71" s="197">
        <v>0</v>
      </c>
      <c r="U71" s="197">
        <v>283.12</v>
      </c>
      <c r="V71" s="197">
        <v>5.1100000000000003</v>
      </c>
      <c r="W71" s="197">
        <v>11.05</v>
      </c>
      <c r="X71" s="197">
        <v>12.09</v>
      </c>
      <c r="Y71" s="197">
        <v>0</v>
      </c>
      <c r="Z71">
        <v>0</v>
      </c>
      <c r="AA71" s="197">
        <v>8</v>
      </c>
      <c r="AB71" s="197">
        <v>0</v>
      </c>
      <c r="AC71" s="197">
        <v>0</v>
      </c>
      <c r="AD71" s="197">
        <v>0</v>
      </c>
      <c r="AE71" s="197">
        <v>-0.16</v>
      </c>
      <c r="AF71" s="197">
        <v>0</v>
      </c>
      <c r="AG71" s="197">
        <v>0</v>
      </c>
      <c r="AH71" s="197">
        <v>0</v>
      </c>
      <c r="AI71" s="197">
        <v>45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55.38</v>
      </c>
      <c r="AQ71" s="197">
        <v>18.86</v>
      </c>
      <c r="AR71" s="197">
        <v>7.82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72.25</v>
      </c>
      <c r="L72" s="197">
        <v>21.3</v>
      </c>
      <c r="M72" s="197">
        <v>0</v>
      </c>
      <c r="N72" s="197">
        <v>14.41</v>
      </c>
      <c r="O72" s="197">
        <v>48.77</v>
      </c>
      <c r="P72" s="197">
        <v>49.66</v>
      </c>
      <c r="Q72" s="197">
        <v>1.94</v>
      </c>
      <c r="R72" s="197">
        <v>2.91</v>
      </c>
      <c r="S72" s="197">
        <v>2.9</v>
      </c>
      <c r="T72" s="197">
        <v>0</v>
      </c>
      <c r="U72" s="197">
        <v>283.12</v>
      </c>
      <c r="V72" s="197">
        <v>5.1100000000000003</v>
      </c>
      <c r="W72" s="197">
        <v>11.05</v>
      </c>
      <c r="X72" s="197">
        <v>12.09</v>
      </c>
      <c r="Y72" s="197">
        <v>0</v>
      </c>
      <c r="Z72">
        <v>0</v>
      </c>
      <c r="AA72" s="197">
        <v>8</v>
      </c>
      <c r="AB72" s="197">
        <v>0</v>
      </c>
      <c r="AC72" s="197">
        <v>0</v>
      </c>
      <c r="AD72" s="197">
        <v>0</v>
      </c>
      <c r="AE72" s="197">
        <v>-0.16</v>
      </c>
      <c r="AF72" s="197">
        <v>0</v>
      </c>
      <c r="AG72" s="197">
        <v>0</v>
      </c>
      <c r="AH72" s="197">
        <v>0</v>
      </c>
      <c r="AI72" s="197">
        <v>45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55.38</v>
      </c>
      <c r="AQ72" s="197">
        <v>18.86</v>
      </c>
      <c r="AR72" s="197">
        <v>4.78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78.73</v>
      </c>
      <c r="L73" s="197">
        <v>52.28</v>
      </c>
      <c r="M73" s="197">
        <v>0</v>
      </c>
      <c r="N73" s="197">
        <v>14.41</v>
      </c>
      <c r="O73" s="197">
        <v>48.77</v>
      </c>
      <c r="P73" s="197">
        <v>49.66</v>
      </c>
      <c r="Q73" s="197">
        <v>1.94</v>
      </c>
      <c r="R73" s="197">
        <v>5.5</v>
      </c>
      <c r="S73" s="197">
        <v>2.9</v>
      </c>
      <c r="T73" s="197">
        <v>0</v>
      </c>
      <c r="U73" s="197">
        <v>283.12</v>
      </c>
      <c r="V73" s="197">
        <v>5.0999999999999996</v>
      </c>
      <c r="W73" s="197">
        <v>11.05</v>
      </c>
      <c r="X73" s="197">
        <v>12.09</v>
      </c>
      <c r="Y73" s="197">
        <v>0</v>
      </c>
      <c r="Z73">
        <v>0</v>
      </c>
      <c r="AA73" s="197">
        <v>8</v>
      </c>
      <c r="AB73" s="197">
        <v>0</v>
      </c>
      <c r="AC73" s="197">
        <v>0</v>
      </c>
      <c r="AD73" s="197">
        <v>0</v>
      </c>
      <c r="AE73" s="197">
        <v>-0.16</v>
      </c>
      <c r="AF73" s="197">
        <v>0</v>
      </c>
      <c r="AG73" s="197">
        <v>0</v>
      </c>
      <c r="AH73" s="197">
        <v>0</v>
      </c>
      <c r="AI73" s="197">
        <v>45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55.38</v>
      </c>
      <c r="AQ73" s="197">
        <v>14.75</v>
      </c>
      <c r="AR73" s="197">
        <v>2.37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79.47</v>
      </c>
      <c r="L74" s="197">
        <v>52.28</v>
      </c>
      <c r="M74" s="197">
        <v>0</v>
      </c>
      <c r="N74" s="197">
        <v>14.41</v>
      </c>
      <c r="O74" s="197">
        <v>48.77</v>
      </c>
      <c r="P74" s="197">
        <v>49.66</v>
      </c>
      <c r="Q74" s="197">
        <v>1.94</v>
      </c>
      <c r="R74" s="197">
        <v>6.2</v>
      </c>
      <c r="S74" s="197">
        <v>2.9</v>
      </c>
      <c r="T74" s="197">
        <v>0</v>
      </c>
      <c r="U74" s="197">
        <v>283.12</v>
      </c>
      <c r="V74" s="197">
        <v>5.0999999999999996</v>
      </c>
      <c r="W74" s="197">
        <v>11.05</v>
      </c>
      <c r="X74" s="197">
        <v>12.09</v>
      </c>
      <c r="Y74" s="197">
        <v>0</v>
      </c>
      <c r="Z74">
        <v>0</v>
      </c>
      <c r="AA74" s="197">
        <v>8</v>
      </c>
      <c r="AB74" s="197">
        <v>0</v>
      </c>
      <c r="AC74" s="197">
        <v>0</v>
      </c>
      <c r="AD74" s="197">
        <v>0</v>
      </c>
      <c r="AE74" s="197">
        <v>-0.16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55.38</v>
      </c>
      <c r="AQ74" s="197">
        <v>14.75</v>
      </c>
      <c r="AR74" s="197">
        <v>0.73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79.400000000000006</v>
      </c>
      <c r="L75" s="197">
        <v>45.51</v>
      </c>
      <c r="M75" s="197">
        <v>0</v>
      </c>
      <c r="N75" s="197">
        <v>14.41</v>
      </c>
      <c r="O75" s="197">
        <v>48.77</v>
      </c>
      <c r="P75" s="197">
        <v>49.66</v>
      </c>
      <c r="Q75" s="197">
        <v>1.94</v>
      </c>
      <c r="R75" s="197">
        <v>6.2</v>
      </c>
      <c r="S75" s="197">
        <v>2.9</v>
      </c>
      <c r="T75" s="197">
        <v>0</v>
      </c>
      <c r="U75" s="197">
        <v>283.12</v>
      </c>
      <c r="V75" s="197">
        <v>5.0999999999999996</v>
      </c>
      <c r="W75" s="197">
        <v>11.05</v>
      </c>
      <c r="X75" s="197">
        <v>12.09</v>
      </c>
      <c r="Y75" s="197">
        <v>0</v>
      </c>
      <c r="Z75">
        <v>0</v>
      </c>
      <c r="AA75" s="197">
        <v>8</v>
      </c>
      <c r="AB75" s="197">
        <v>0</v>
      </c>
      <c r="AC75" s="197">
        <v>0</v>
      </c>
      <c r="AD75" s="197">
        <v>0</v>
      </c>
      <c r="AE75" s="197">
        <v>-0.16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55.38</v>
      </c>
      <c r="AQ75" s="197">
        <v>14.75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79.39</v>
      </c>
      <c r="L76" s="197">
        <v>45.51</v>
      </c>
      <c r="M76" s="197">
        <v>0</v>
      </c>
      <c r="N76" s="197">
        <v>14.41</v>
      </c>
      <c r="O76" s="197">
        <v>48.77</v>
      </c>
      <c r="P76" s="197">
        <v>49.66</v>
      </c>
      <c r="Q76" s="197">
        <v>1.94</v>
      </c>
      <c r="R76" s="197">
        <v>6.2</v>
      </c>
      <c r="S76" s="197">
        <v>2.9</v>
      </c>
      <c r="T76" s="197">
        <v>0</v>
      </c>
      <c r="U76" s="197">
        <v>283.12</v>
      </c>
      <c r="V76" s="197">
        <v>5.0999999999999996</v>
      </c>
      <c r="W76" s="197">
        <v>11.05</v>
      </c>
      <c r="X76" s="197">
        <v>12.09</v>
      </c>
      <c r="Y76" s="197">
        <v>0</v>
      </c>
      <c r="Z76">
        <v>0</v>
      </c>
      <c r="AA76" s="197">
        <v>8</v>
      </c>
      <c r="AB76" s="197">
        <v>0</v>
      </c>
      <c r="AC76" s="197">
        <v>0</v>
      </c>
      <c r="AD76" s="197">
        <v>0</v>
      </c>
      <c r="AE76" s="197">
        <v>-0.16</v>
      </c>
      <c r="AF76" s="197">
        <v>0</v>
      </c>
      <c r="AG76" s="197">
        <v>0</v>
      </c>
      <c r="AH76" s="197">
        <v>0</v>
      </c>
      <c r="AI76" s="197">
        <v>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55.38</v>
      </c>
      <c r="AQ76" s="197">
        <v>14.75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79.39</v>
      </c>
      <c r="L77" s="197">
        <v>45.51</v>
      </c>
      <c r="M77" s="197">
        <v>0</v>
      </c>
      <c r="N77" s="197">
        <v>14.41</v>
      </c>
      <c r="O77" s="197">
        <v>48.77</v>
      </c>
      <c r="P77" s="197">
        <v>49.66</v>
      </c>
      <c r="Q77" s="197">
        <v>1.94</v>
      </c>
      <c r="R77" s="197">
        <v>6.2</v>
      </c>
      <c r="S77" s="197">
        <v>2.9</v>
      </c>
      <c r="T77" s="197">
        <v>0</v>
      </c>
      <c r="U77" s="197">
        <v>283.12</v>
      </c>
      <c r="V77" s="197">
        <v>5.0999999999999996</v>
      </c>
      <c r="W77" s="197">
        <v>11.05</v>
      </c>
      <c r="X77" s="197">
        <v>12.09</v>
      </c>
      <c r="Y77" s="197">
        <v>0</v>
      </c>
      <c r="Z77">
        <v>0</v>
      </c>
      <c r="AA77" s="197">
        <v>8</v>
      </c>
      <c r="AB77" s="197">
        <v>0</v>
      </c>
      <c r="AC77" s="197">
        <v>0</v>
      </c>
      <c r="AD77" s="197">
        <v>0</v>
      </c>
      <c r="AE77" s="197">
        <v>-0.16</v>
      </c>
      <c r="AF77" s="197">
        <v>0</v>
      </c>
      <c r="AG77" s="197">
        <v>0</v>
      </c>
      <c r="AH77" s="197">
        <v>0</v>
      </c>
      <c r="AI77" s="197">
        <v>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55.38</v>
      </c>
      <c r="AQ77" s="197">
        <v>14.75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79.39</v>
      </c>
      <c r="L78" s="197">
        <v>45.51</v>
      </c>
      <c r="M78" s="197">
        <v>0</v>
      </c>
      <c r="N78" s="197">
        <v>14.41</v>
      </c>
      <c r="O78" s="197">
        <v>48.77</v>
      </c>
      <c r="P78" s="197">
        <v>49.66</v>
      </c>
      <c r="Q78" s="197">
        <v>1.94</v>
      </c>
      <c r="R78" s="197">
        <v>6.2</v>
      </c>
      <c r="S78" s="197">
        <v>2.9</v>
      </c>
      <c r="T78" s="197">
        <v>0</v>
      </c>
      <c r="U78" s="197">
        <v>283.12</v>
      </c>
      <c r="V78" s="197">
        <v>5.0999999999999996</v>
      </c>
      <c r="W78" s="197">
        <v>11.05</v>
      </c>
      <c r="X78" s="197">
        <v>12.09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-0.16</v>
      </c>
      <c r="AF78" s="197">
        <v>0</v>
      </c>
      <c r="AG78" s="197">
        <v>0</v>
      </c>
      <c r="AH78" s="197">
        <v>0</v>
      </c>
      <c r="AI78" s="197">
        <v>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55.38</v>
      </c>
      <c r="AQ78" s="197">
        <v>14.75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79.39</v>
      </c>
      <c r="L79" s="197">
        <v>22.27</v>
      </c>
      <c r="M79" s="197">
        <v>0</v>
      </c>
      <c r="N79" s="197">
        <v>14.41</v>
      </c>
      <c r="O79" s="197">
        <v>48.77</v>
      </c>
      <c r="P79" s="197">
        <v>49.66</v>
      </c>
      <c r="Q79" s="197">
        <v>1.94</v>
      </c>
      <c r="R79" s="197">
        <v>6.2</v>
      </c>
      <c r="S79" s="197">
        <v>2.9</v>
      </c>
      <c r="T79" s="197">
        <v>0</v>
      </c>
      <c r="U79" s="197">
        <v>283.12</v>
      </c>
      <c r="V79" s="197">
        <v>5.0999999999999996</v>
      </c>
      <c r="W79" s="197">
        <v>11.05</v>
      </c>
      <c r="X79" s="197">
        <v>12.09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-0.16</v>
      </c>
      <c r="AF79" s="197">
        <v>0</v>
      </c>
      <c r="AG79" s="197">
        <v>0</v>
      </c>
      <c r="AH79" s="197">
        <v>0</v>
      </c>
      <c r="AI79" s="197">
        <v>45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55.38</v>
      </c>
      <c r="AQ79" s="197">
        <v>14.75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48.41</v>
      </c>
      <c r="L80" s="197">
        <v>22.27</v>
      </c>
      <c r="M80" s="197">
        <v>0</v>
      </c>
      <c r="N80" s="197">
        <v>14.41</v>
      </c>
      <c r="O80" s="197">
        <v>48.77</v>
      </c>
      <c r="P80" s="197">
        <v>49.66</v>
      </c>
      <c r="Q80" s="197">
        <v>1.94</v>
      </c>
      <c r="R80" s="197">
        <v>2.9</v>
      </c>
      <c r="S80" s="197">
        <v>2.9</v>
      </c>
      <c r="T80" s="197">
        <v>0</v>
      </c>
      <c r="U80" s="197">
        <v>283.12</v>
      </c>
      <c r="V80" s="197">
        <v>5.0999999999999996</v>
      </c>
      <c r="W80" s="197">
        <v>11.05</v>
      </c>
      <c r="X80" s="197">
        <v>12.09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-0.16</v>
      </c>
      <c r="AF80" s="197">
        <v>0</v>
      </c>
      <c r="AG80" s="197">
        <v>0</v>
      </c>
      <c r="AH80" s="197">
        <v>0</v>
      </c>
      <c r="AI80" s="197">
        <v>45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55.38</v>
      </c>
      <c r="AQ80" s="197">
        <v>14.75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67.78</v>
      </c>
      <c r="L81" s="197">
        <v>22.27</v>
      </c>
      <c r="M81" s="197">
        <v>0</v>
      </c>
      <c r="N81" s="197">
        <v>14.41</v>
      </c>
      <c r="O81" s="197">
        <v>48.77</v>
      </c>
      <c r="P81" s="197">
        <v>49.66</v>
      </c>
      <c r="Q81" s="197">
        <v>1.94</v>
      </c>
      <c r="R81" s="197">
        <v>3</v>
      </c>
      <c r="S81" s="197">
        <v>2.9</v>
      </c>
      <c r="T81" s="197">
        <v>0</v>
      </c>
      <c r="U81" s="197">
        <v>283.12</v>
      </c>
      <c r="V81" s="197">
        <v>5.0999999999999996</v>
      </c>
      <c r="W81" s="197">
        <v>11.05</v>
      </c>
      <c r="X81" s="197">
        <v>12.09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-0.16</v>
      </c>
      <c r="AF81" s="197">
        <v>0</v>
      </c>
      <c r="AG81" s="197">
        <v>0</v>
      </c>
      <c r="AH81" s="197">
        <v>0</v>
      </c>
      <c r="AI81" s="197">
        <v>45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55.38</v>
      </c>
      <c r="AQ81" s="197">
        <v>14.75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58.09</v>
      </c>
      <c r="L82" s="197">
        <v>22.27</v>
      </c>
      <c r="M82" s="197">
        <v>0</v>
      </c>
      <c r="N82" s="197">
        <v>14.41</v>
      </c>
      <c r="O82" s="197">
        <v>48.77</v>
      </c>
      <c r="P82" s="197">
        <v>49.66</v>
      </c>
      <c r="Q82" s="197">
        <v>1.94</v>
      </c>
      <c r="R82" s="197">
        <v>2.9</v>
      </c>
      <c r="S82" s="197">
        <v>2.9</v>
      </c>
      <c r="T82" s="197">
        <v>0</v>
      </c>
      <c r="U82" s="197">
        <v>283.12</v>
      </c>
      <c r="V82" s="197">
        <v>5.27</v>
      </c>
      <c r="W82" s="197">
        <v>11.05</v>
      </c>
      <c r="X82" s="197">
        <v>12.09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-0.16</v>
      </c>
      <c r="AF82" s="197">
        <v>0</v>
      </c>
      <c r="AG82" s="197">
        <v>0</v>
      </c>
      <c r="AH82" s="197">
        <v>0</v>
      </c>
      <c r="AI82" s="197">
        <v>45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55.38</v>
      </c>
      <c r="AQ82" s="197">
        <v>14.75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38.729999999999997</v>
      </c>
      <c r="L83" s="197">
        <v>21.56</v>
      </c>
      <c r="M83" s="197">
        <v>0</v>
      </c>
      <c r="N83" s="197">
        <v>14.41</v>
      </c>
      <c r="O83" s="197">
        <v>48.77</v>
      </c>
      <c r="P83" s="197">
        <v>49.66</v>
      </c>
      <c r="Q83" s="197">
        <v>1.94</v>
      </c>
      <c r="R83" s="197">
        <v>2.9</v>
      </c>
      <c r="S83" s="197">
        <v>2.9</v>
      </c>
      <c r="T83" s="197">
        <v>0</v>
      </c>
      <c r="U83" s="197">
        <v>283.12</v>
      </c>
      <c r="V83" s="197">
        <v>5.1100000000000003</v>
      </c>
      <c r="W83" s="197">
        <v>11.05</v>
      </c>
      <c r="X83" s="197">
        <v>12.09</v>
      </c>
      <c r="Y83" s="197">
        <v>0</v>
      </c>
      <c r="Z83">
        <v>0</v>
      </c>
      <c r="AA83" s="197">
        <v>8.32</v>
      </c>
      <c r="AB83" s="197">
        <v>0</v>
      </c>
      <c r="AC83" s="197">
        <v>0</v>
      </c>
      <c r="AD83" s="197">
        <v>0</v>
      </c>
      <c r="AE83" s="197">
        <v>-0.16</v>
      </c>
      <c r="AF83" s="197">
        <v>0</v>
      </c>
      <c r="AG83" s="197">
        <v>0</v>
      </c>
      <c r="AH83" s="197">
        <v>0</v>
      </c>
      <c r="AI83" s="197">
        <v>45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55.38</v>
      </c>
      <c r="AQ83" s="197">
        <v>14.75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38.729999999999997</v>
      </c>
      <c r="L84" s="197">
        <v>21.56</v>
      </c>
      <c r="M84" s="197">
        <v>0</v>
      </c>
      <c r="N84" s="197">
        <v>14.41</v>
      </c>
      <c r="O84" s="197">
        <v>48.77</v>
      </c>
      <c r="P84" s="197">
        <v>49.66</v>
      </c>
      <c r="Q84" s="197">
        <v>1.94</v>
      </c>
      <c r="R84" s="197">
        <v>2.9</v>
      </c>
      <c r="S84" s="197">
        <v>2.9</v>
      </c>
      <c r="T84" s="197">
        <v>0</v>
      </c>
      <c r="U84" s="197">
        <v>283.12</v>
      </c>
      <c r="V84" s="197">
        <v>4.5599999999999996</v>
      </c>
      <c r="W84" s="197">
        <v>8.1300000000000008</v>
      </c>
      <c r="X84" s="197">
        <v>12.09</v>
      </c>
      <c r="Y84" s="197">
        <v>0</v>
      </c>
      <c r="Z84">
        <v>0</v>
      </c>
      <c r="AA84" s="197">
        <v>8.32</v>
      </c>
      <c r="AB84" s="197">
        <v>0</v>
      </c>
      <c r="AC84" s="197">
        <v>0</v>
      </c>
      <c r="AD84" s="197">
        <v>0</v>
      </c>
      <c r="AE84" s="197">
        <v>-0.16</v>
      </c>
      <c r="AF84" s="197">
        <v>0</v>
      </c>
      <c r="AG84" s="197">
        <v>0</v>
      </c>
      <c r="AH84" s="197">
        <v>0</v>
      </c>
      <c r="AI84" s="197">
        <v>45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55.38</v>
      </c>
      <c r="AQ84" s="197">
        <v>14.75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38.729999999999997</v>
      </c>
      <c r="L85" s="197">
        <v>21.56</v>
      </c>
      <c r="M85" s="197">
        <v>0</v>
      </c>
      <c r="N85" s="197">
        <v>14.41</v>
      </c>
      <c r="O85" s="197">
        <v>48.77</v>
      </c>
      <c r="P85" s="197">
        <v>49.66</v>
      </c>
      <c r="Q85" s="197">
        <v>1.94</v>
      </c>
      <c r="R85" s="197">
        <v>2.9</v>
      </c>
      <c r="S85" s="197">
        <v>2.9</v>
      </c>
      <c r="T85" s="197">
        <v>0</v>
      </c>
      <c r="U85" s="197">
        <v>283.12</v>
      </c>
      <c r="V85" s="197">
        <v>5.0999999999999996</v>
      </c>
      <c r="W85" s="197">
        <v>11.05</v>
      </c>
      <c r="X85" s="197">
        <v>12.09</v>
      </c>
      <c r="Y85" s="197">
        <v>0</v>
      </c>
      <c r="Z85">
        <v>0</v>
      </c>
      <c r="AA85" s="197">
        <v>8.32</v>
      </c>
      <c r="AB85" s="197">
        <v>0</v>
      </c>
      <c r="AC85" s="197">
        <v>0</v>
      </c>
      <c r="AD85" s="197">
        <v>0</v>
      </c>
      <c r="AE85" s="197">
        <v>-0.16</v>
      </c>
      <c r="AF85" s="197">
        <v>0</v>
      </c>
      <c r="AG85" s="197">
        <v>0</v>
      </c>
      <c r="AH85" s="197">
        <v>0</v>
      </c>
      <c r="AI85" s="197">
        <v>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55.38</v>
      </c>
      <c r="AQ85" s="197">
        <v>14.75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38.729999999999997</v>
      </c>
      <c r="L86" s="197">
        <v>21.56</v>
      </c>
      <c r="M86" s="197">
        <v>0</v>
      </c>
      <c r="N86" s="197">
        <v>14.41</v>
      </c>
      <c r="O86" s="197">
        <v>48.77</v>
      </c>
      <c r="P86" s="197">
        <v>49.66</v>
      </c>
      <c r="Q86" s="197">
        <v>1.94</v>
      </c>
      <c r="R86" s="197">
        <v>2.9</v>
      </c>
      <c r="S86" s="197">
        <v>2.9</v>
      </c>
      <c r="T86" s="197">
        <v>0</v>
      </c>
      <c r="U86" s="197">
        <v>283.12</v>
      </c>
      <c r="V86" s="197">
        <v>5.0999999999999996</v>
      </c>
      <c r="W86" s="197">
        <v>11.05</v>
      </c>
      <c r="X86" s="197">
        <v>12.09</v>
      </c>
      <c r="Y86" s="197">
        <v>0</v>
      </c>
      <c r="Z86">
        <v>0</v>
      </c>
      <c r="AA86" s="197">
        <v>8.32</v>
      </c>
      <c r="AB86" s="197">
        <v>0</v>
      </c>
      <c r="AC86" s="197">
        <v>0</v>
      </c>
      <c r="AD86" s="197">
        <v>0</v>
      </c>
      <c r="AE86" s="197">
        <v>-0.16</v>
      </c>
      <c r="AF86" s="197">
        <v>0</v>
      </c>
      <c r="AG86" s="197">
        <v>0</v>
      </c>
      <c r="AH86" s="197">
        <v>0</v>
      </c>
      <c r="AI86" s="197">
        <v>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55.38</v>
      </c>
      <c r="AQ86" s="197">
        <v>14.75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77.86</v>
      </c>
      <c r="L87" s="197">
        <v>36.79</v>
      </c>
      <c r="M87" s="197">
        <v>0</v>
      </c>
      <c r="N87" s="197">
        <v>14.41</v>
      </c>
      <c r="O87" s="197">
        <v>48.77</v>
      </c>
      <c r="P87" s="197">
        <v>49.66</v>
      </c>
      <c r="Q87" s="197">
        <v>1.94</v>
      </c>
      <c r="R87" s="197">
        <v>6.19</v>
      </c>
      <c r="S87" s="197">
        <v>2.9</v>
      </c>
      <c r="T87" s="197">
        <v>0</v>
      </c>
      <c r="U87" s="197">
        <v>283.12</v>
      </c>
      <c r="V87" s="197">
        <v>5.0999999999999996</v>
      </c>
      <c r="W87" s="197">
        <v>11.05</v>
      </c>
      <c r="X87" s="197">
        <v>12.09</v>
      </c>
      <c r="Y87" s="197">
        <v>0</v>
      </c>
      <c r="Z87">
        <v>0</v>
      </c>
      <c r="AA87" s="197">
        <v>8.32</v>
      </c>
      <c r="AB87" s="197">
        <v>0</v>
      </c>
      <c r="AC87" s="197">
        <v>0</v>
      </c>
      <c r="AD87" s="197">
        <v>0</v>
      </c>
      <c r="AE87" s="197">
        <v>-0.16</v>
      </c>
      <c r="AF87" s="197">
        <v>0</v>
      </c>
      <c r="AG87" s="197">
        <v>0</v>
      </c>
      <c r="AH87" s="197">
        <v>0</v>
      </c>
      <c r="AI87" s="197">
        <v>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55.38</v>
      </c>
      <c r="AQ87" s="197">
        <v>14.75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79.39</v>
      </c>
      <c r="L88" s="197">
        <v>36.79</v>
      </c>
      <c r="M88" s="197">
        <v>0</v>
      </c>
      <c r="N88" s="197">
        <v>14.41</v>
      </c>
      <c r="O88" s="197">
        <v>48.77</v>
      </c>
      <c r="P88" s="197">
        <v>49.66</v>
      </c>
      <c r="Q88" s="197">
        <v>1.94</v>
      </c>
      <c r="R88" s="197">
        <v>6.2</v>
      </c>
      <c r="S88" s="197">
        <v>2.9</v>
      </c>
      <c r="T88" s="197">
        <v>0</v>
      </c>
      <c r="U88" s="197">
        <v>283.12</v>
      </c>
      <c r="V88" s="197">
        <v>5.0999999999999996</v>
      </c>
      <c r="W88" s="197">
        <v>11.05</v>
      </c>
      <c r="X88" s="197">
        <v>12.09</v>
      </c>
      <c r="Y88" s="197">
        <v>0</v>
      </c>
      <c r="Z88">
        <v>0</v>
      </c>
      <c r="AA88" s="197">
        <v>8.32</v>
      </c>
      <c r="AB88" s="197">
        <v>0</v>
      </c>
      <c r="AC88" s="197">
        <v>0</v>
      </c>
      <c r="AD88" s="197">
        <v>0</v>
      </c>
      <c r="AE88" s="197">
        <v>-0.16</v>
      </c>
      <c r="AF88" s="197">
        <v>0</v>
      </c>
      <c r="AG88" s="197">
        <v>0</v>
      </c>
      <c r="AH88" s="197">
        <v>0</v>
      </c>
      <c r="AI88" s="197">
        <v>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55.38</v>
      </c>
      <c r="AQ88" s="197">
        <v>14.75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79.39</v>
      </c>
      <c r="L89" s="197">
        <v>21.3</v>
      </c>
      <c r="M89" s="197">
        <v>0</v>
      </c>
      <c r="N89" s="197">
        <v>14.41</v>
      </c>
      <c r="O89" s="197">
        <v>48.77</v>
      </c>
      <c r="P89" s="197">
        <v>49.66</v>
      </c>
      <c r="Q89" s="197">
        <v>1.94</v>
      </c>
      <c r="R89" s="197">
        <v>6.2</v>
      </c>
      <c r="S89" s="197">
        <v>2.9</v>
      </c>
      <c r="T89" s="197">
        <v>0</v>
      </c>
      <c r="U89" s="197">
        <v>283.12</v>
      </c>
      <c r="V89" s="197">
        <v>5.0999999999999996</v>
      </c>
      <c r="W89" s="197">
        <v>11.05</v>
      </c>
      <c r="X89" s="197">
        <v>12.09</v>
      </c>
      <c r="Y89" s="197">
        <v>0</v>
      </c>
      <c r="Z89">
        <v>0</v>
      </c>
      <c r="AA89" s="197">
        <v>8.59</v>
      </c>
      <c r="AB89" s="197">
        <v>0</v>
      </c>
      <c r="AC89" s="197">
        <v>0</v>
      </c>
      <c r="AD89" s="197">
        <v>0</v>
      </c>
      <c r="AE89" s="197">
        <v>-0.16</v>
      </c>
      <c r="AF89" s="197">
        <v>0</v>
      </c>
      <c r="AG89" s="197">
        <v>0</v>
      </c>
      <c r="AH89" s="197">
        <v>0</v>
      </c>
      <c r="AI89" s="197">
        <v>48.59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55.38</v>
      </c>
      <c r="AQ89" s="197">
        <v>14.75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79.39</v>
      </c>
      <c r="L90" s="197">
        <v>21.3</v>
      </c>
      <c r="M90" s="197">
        <v>0</v>
      </c>
      <c r="N90" s="197">
        <v>14.41</v>
      </c>
      <c r="O90" s="197">
        <v>48.77</v>
      </c>
      <c r="P90" s="197">
        <v>49.66</v>
      </c>
      <c r="Q90" s="197">
        <v>1.94</v>
      </c>
      <c r="R90" s="197">
        <v>6.2</v>
      </c>
      <c r="S90" s="197">
        <v>2.9</v>
      </c>
      <c r="T90" s="197">
        <v>0</v>
      </c>
      <c r="U90" s="197">
        <v>283.12</v>
      </c>
      <c r="V90" s="197">
        <v>5.0999999999999996</v>
      </c>
      <c r="W90" s="197">
        <v>11.05</v>
      </c>
      <c r="X90" s="197">
        <v>12.09</v>
      </c>
      <c r="Y90" s="197">
        <v>0</v>
      </c>
      <c r="Z90">
        <v>0</v>
      </c>
      <c r="AA90" s="197">
        <v>8.59</v>
      </c>
      <c r="AB90" s="197">
        <v>0</v>
      </c>
      <c r="AC90" s="197">
        <v>0</v>
      </c>
      <c r="AD90" s="197">
        <v>0</v>
      </c>
      <c r="AE90" s="197">
        <v>-0.16</v>
      </c>
      <c r="AF90" s="197">
        <v>0</v>
      </c>
      <c r="AG90" s="197">
        <v>0</v>
      </c>
      <c r="AH90" s="197">
        <v>0</v>
      </c>
      <c r="AI90" s="197">
        <v>48.59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55.38</v>
      </c>
      <c r="AQ90" s="197">
        <v>14.75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79.39</v>
      </c>
      <c r="L91" s="197">
        <v>46.47</v>
      </c>
      <c r="M91" s="197">
        <v>0</v>
      </c>
      <c r="N91" s="197">
        <v>14.41</v>
      </c>
      <c r="O91" s="197">
        <v>48.77</v>
      </c>
      <c r="P91" s="197">
        <v>49.66</v>
      </c>
      <c r="Q91" s="197">
        <v>1.94</v>
      </c>
      <c r="R91" s="197">
        <v>6.2</v>
      </c>
      <c r="S91" s="197">
        <v>2.9</v>
      </c>
      <c r="T91" s="197">
        <v>0</v>
      </c>
      <c r="U91" s="197">
        <v>283.12</v>
      </c>
      <c r="V91" s="197">
        <v>5.0999999999999996</v>
      </c>
      <c r="W91" s="197">
        <v>11.05</v>
      </c>
      <c r="X91" s="197">
        <v>12.09</v>
      </c>
      <c r="Y91" s="197">
        <v>0</v>
      </c>
      <c r="Z91">
        <v>0</v>
      </c>
      <c r="AA91" s="197">
        <v>8.59</v>
      </c>
      <c r="AB91" s="197">
        <v>0</v>
      </c>
      <c r="AC91" s="197">
        <v>0</v>
      </c>
      <c r="AD91" s="197">
        <v>0</v>
      </c>
      <c r="AE91" s="197">
        <v>-0.16</v>
      </c>
      <c r="AF91" s="197">
        <v>0</v>
      </c>
      <c r="AG91" s="197">
        <v>0</v>
      </c>
      <c r="AH91" s="197">
        <v>0</v>
      </c>
      <c r="AI91" s="197">
        <v>48.59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55.38</v>
      </c>
      <c r="AQ91" s="197">
        <v>14.75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79.39</v>
      </c>
      <c r="L92" s="197">
        <v>46.47</v>
      </c>
      <c r="M92" s="197">
        <v>0</v>
      </c>
      <c r="N92" s="197">
        <v>14.41</v>
      </c>
      <c r="O92" s="197">
        <v>48.77</v>
      </c>
      <c r="P92" s="197">
        <v>49.66</v>
      </c>
      <c r="Q92" s="197">
        <v>1.94</v>
      </c>
      <c r="R92" s="197">
        <v>6.2</v>
      </c>
      <c r="S92" s="197">
        <v>2.9</v>
      </c>
      <c r="T92" s="197">
        <v>0</v>
      </c>
      <c r="U92" s="197">
        <v>283.12</v>
      </c>
      <c r="V92" s="197">
        <v>5.0999999999999996</v>
      </c>
      <c r="W92" s="197">
        <v>11.05</v>
      </c>
      <c r="X92" s="197">
        <v>12.09</v>
      </c>
      <c r="Y92" s="197">
        <v>0</v>
      </c>
      <c r="Z92">
        <v>0</v>
      </c>
      <c r="AA92" s="197">
        <v>8.59</v>
      </c>
      <c r="AB92" s="197">
        <v>0</v>
      </c>
      <c r="AC92" s="197">
        <v>0</v>
      </c>
      <c r="AD92" s="197">
        <v>0</v>
      </c>
      <c r="AE92" s="197">
        <v>-0.16</v>
      </c>
      <c r="AF92" s="197">
        <v>0</v>
      </c>
      <c r="AG92" s="197">
        <v>0</v>
      </c>
      <c r="AH92" s="197">
        <v>0</v>
      </c>
      <c r="AI92" s="197">
        <v>48.59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55.38</v>
      </c>
      <c r="AQ92" s="197">
        <v>14.75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79.39</v>
      </c>
      <c r="L93" s="197">
        <v>46.47</v>
      </c>
      <c r="M93" s="197">
        <v>0</v>
      </c>
      <c r="N93" s="197">
        <v>14.41</v>
      </c>
      <c r="O93" s="197">
        <v>48.77</v>
      </c>
      <c r="P93" s="197">
        <v>49.66</v>
      </c>
      <c r="Q93" s="197">
        <v>1.94</v>
      </c>
      <c r="R93" s="197">
        <v>6.2</v>
      </c>
      <c r="S93" s="197">
        <v>2.9</v>
      </c>
      <c r="T93" s="197">
        <v>0</v>
      </c>
      <c r="U93" s="197">
        <v>283.12</v>
      </c>
      <c r="V93" s="197">
        <v>5.0999999999999996</v>
      </c>
      <c r="W93" s="197">
        <v>11.05</v>
      </c>
      <c r="X93" s="197">
        <v>12.09</v>
      </c>
      <c r="Y93" s="197">
        <v>0</v>
      </c>
      <c r="Z93">
        <v>0</v>
      </c>
      <c r="AA93" s="197">
        <v>8.59</v>
      </c>
      <c r="AB93" s="197">
        <v>0</v>
      </c>
      <c r="AC93" s="197">
        <v>0</v>
      </c>
      <c r="AD93" s="197">
        <v>0</v>
      </c>
      <c r="AE93" s="197">
        <v>-0.16</v>
      </c>
      <c r="AF93" s="197">
        <v>0</v>
      </c>
      <c r="AG93" s="197">
        <v>0</v>
      </c>
      <c r="AH93" s="197">
        <v>0</v>
      </c>
      <c r="AI93" s="197">
        <v>48.59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55.38</v>
      </c>
      <c r="AQ93" s="197">
        <v>14.75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79.39</v>
      </c>
      <c r="L94" s="197">
        <v>46.47</v>
      </c>
      <c r="M94" s="197">
        <v>0</v>
      </c>
      <c r="N94" s="197">
        <v>14.41</v>
      </c>
      <c r="O94" s="197">
        <v>48.77</v>
      </c>
      <c r="P94" s="197">
        <v>49.66</v>
      </c>
      <c r="Q94" s="197">
        <v>1.94</v>
      </c>
      <c r="R94" s="197">
        <v>6.2</v>
      </c>
      <c r="S94" s="197">
        <v>2.9</v>
      </c>
      <c r="T94" s="197">
        <v>0</v>
      </c>
      <c r="U94" s="197">
        <v>283.12</v>
      </c>
      <c r="V94" s="197">
        <v>5.0999999999999996</v>
      </c>
      <c r="W94" s="197">
        <v>11.05</v>
      </c>
      <c r="X94" s="197">
        <v>12.09</v>
      </c>
      <c r="Y94" s="197">
        <v>0</v>
      </c>
      <c r="Z94">
        <v>0</v>
      </c>
      <c r="AA94" s="197">
        <v>8.59</v>
      </c>
      <c r="AB94" s="197">
        <v>0</v>
      </c>
      <c r="AC94" s="197">
        <v>0</v>
      </c>
      <c r="AD94" s="197">
        <v>0</v>
      </c>
      <c r="AE94" s="197">
        <v>-0.16</v>
      </c>
      <c r="AF94" s="197">
        <v>0</v>
      </c>
      <c r="AG94" s="197">
        <v>0</v>
      </c>
      <c r="AH94" s="197">
        <v>0</v>
      </c>
      <c r="AI94" s="197">
        <v>48.59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55.38</v>
      </c>
      <c r="AQ94" s="197">
        <v>14.75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79.39</v>
      </c>
      <c r="L95" s="197">
        <v>46.47</v>
      </c>
      <c r="M95" s="197">
        <v>0</v>
      </c>
      <c r="N95" s="197">
        <v>14.41</v>
      </c>
      <c r="O95" s="197">
        <v>48.77</v>
      </c>
      <c r="P95" s="197">
        <v>49.66</v>
      </c>
      <c r="Q95" s="197">
        <v>1.94</v>
      </c>
      <c r="R95" s="197">
        <v>6.2</v>
      </c>
      <c r="S95" s="197">
        <v>2.9</v>
      </c>
      <c r="T95" s="197">
        <v>0</v>
      </c>
      <c r="U95" s="197">
        <v>283.12</v>
      </c>
      <c r="V95" s="197">
        <v>5.0999999999999996</v>
      </c>
      <c r="W95" s="197">
        <v>11.05</v>
      </c>
      <c r="X95" s="197">
        <v>12.09</v>
      </c>
      <c r="Y95" s="197">
        <v>0</v>
      </c>
      <c r="Z95">
        <v>0</v>
      </c>
      <c r="AA95" s="197">
        <v>8.59</v>
      </c>
      <c r="AB95" s="197">
        <v>0</v>
      </c>
      <c r="AC95" s="197">
        <v>0</v>
      </c>
      <c r="AD95" s="197">
        <v>0</v>
      </c>
      <c r="AE95" s="197">
        <v>-0.16</v>
      </c>
      <c r="AF95" s="197">
        <v>0</v>
      </c>
      <c r="AG95" s="197">
        <v>0</v>
      </c>
      <c r="AH95" s="197">
        <v>0</v>
      </c>
      <c r="AI95" s="197">
        <v>48.59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55.38</v>
      </c>
      <c r="AQ95" s="197">
        <v>14.75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79.39</v>
      </c>
      <c r="L96" s="197">
        <v>46.47</v>
      </c>
      <c r="M96" s="197">
        <v>0</v>
      </c>
      <c r="N96" s="197">
        <v>14.41</v>
      </c>
      <c r="O96" s="197">
        <v>48.77</v>
      </c>
      <c r="P96" s="197">
        <v>49.66</v>
      </c>
      <c r="Q96" s="197">
        <v>1.94</v>
      </c>
      <c r="R96" s="197">
        <v>6.2</v>
      </c>
      <c r="S96" s="197">
        <v>2.9</v>
      </c>
      <c r="T96" s="197">
        <v>0</v>
      </c>
      <c r="U96" s="197">
        <v>283.12</v>
      </c>
      <c r="V96" s="197">
        <v>5.0999999999999996</v>
      </c>
      <c r="W96" s="197">
        <v>11.05</v>
      </c>
      <c r="X96" s="197">
        <v>12.09</v>
      </c>
      <c r="Y96" s="197">
        <v>0</v>
      </c>
      <c r="Z96">
        <v>0</v>
      </c>
      <c r="AA96" s="197">
        <v>8.59</v>
      </c>
      <c r="AB96" s="197">
        <v>0</v>
      </c>
      <c r="AC96" s="197">
        <v>0</v>
      </c>
      <c r="AD96" s="197">
        <v>0</v>
      </c>
      <c r="AE96" s="197">
        <v>-0.16</v>
      </c>
      <c r="AF96" s="197">
        <v>0</v>
      </c>
      <c r="AG96" s="197">
        <v>0</v>
      </c>
      <c r="AH96" s="197">
        <v>0</v>
      </c>
      <c r="AI96" s="197">
        <v>48.59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55.38</v>
      </c>
      <c r="AQ96" s="197">
        <v>14.75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79.39</v>
      </c>
      <c r="L97" s="197">
        <v>29.05</v>
      </c>
      <c r="M97" s="197">
        <v>0</v>
      </c>
      <c r="N97" s="197">
        <v>14.41</v>
      </c>
      <c r="O97" s="197">
        <v>48.77</v>
      </c>
      <c r="P97" s="197">
        <v>49.66</v>
      </c>
      <c r="Q97" s="197">
        <v>1.94</v>
      </c>
      <c r="R97" s="197">
        <v>6.2</v>
      </c>
      <c r="S97" s="197">
        <v>2.9</v>
      </c>
      <c r="T97" s="197">
        <v>0</v>
      </c>
      <c r="U97" s="197">
        <v>283.12</v>
      </c>
      <c r="V97" s="197">
        <v>5.0999999999999996</v>
      </c>
      <c r="W97" s="197">
        <v>11.05</v>
      </c>
      <c r="X97" s="197">
        <v>12.09</v>
      </c>
      <c r="Y97" s="197">
        <v>0</v>
      </c>
      <c r="Z97">
        <v>0</v>
      </c>
      <c r="AA97" s="197">
        <v>8.59</v>
      </c>
      <c r="AB97" s="197">
        <v>0</v>
      </c>
      <c r="AC97" s="197">
        <v>0</v>
      </c>
      <c r="AD97" s="197">
        <v>0</v>
      </c>
      <c r="AE97" s="197">
        <v>-0.16</v>
      </c>
      <c r="AF97" s="197">
        <v>0</v>
      </c>
      <c r="AG97" s="197">
        <v>0</v>
      </c>
      <c r="AH97" s="197">
        <v>0</v>
      </c>
      <c r="AI97" s="197">
        <v>48.59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55.38</v>
      </c>
      <c r="AQ97" s="197">
        <v>14.75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79.39</v>
      </c>
      <c r="L98" s="197">
        <v>29.05</v>
      </c>
      <c r="M98" s="197">
        <v>0</v>
      </c>
      <c r="N98" s="197">
        <v>14.41</v>
      </c>
      <c r="O98" s="197">
        <v>48.77</v>
      </c>
      <c r="P98" s="197">
        <v>49.66</v>
      </c>
      <c r="Q98" s="197">
        <v>1.94</v>
      </c>
      <c r="R98" s="197">
        <v>6.2</v>
      </c>
      <c r="S98" s="197">
        <v>2.9</v>
      </c>
      <c r="T98" s="197">
        <v>0</v>
      </c>
      <c r="U98" s="197">
        <v>283.12</v>
      </c>
      <c r="V98" s="197">
        <v>5.0999999999999996</v>
      </c>
      <c r="W98" s="197">
        <v>11.05</v>
      </c>
      <c r="X98" s="197">
        <v>12.09</v>
      </c>
      <c r="Y98" s="197">
        <v>0</v>
      </c>
      <c r="Z98">
        <v>0</v>
      </c>
      <c r="AA98" s="197">
        <v>8.59</v>
      </c>
      <c r="AB98" s="197">
        <v>0</v>
      </c>
      <c r="AC98" s="197">
        <v>0</v>
      </c>
      <c r="AD98" s="197">
        <v>0</v>
      </c>
      <c r="AE98" s="197">
        <v>-0.16</v>
      </c>
      <c r="AF98" s="197">
        <v>0</v>
      </c>
      <c r="AG98" s="197">
        <v>0</v>
      </c>
      <c r="AH98" s="197">
        <v>0</v>
      </c>
      <c r="AI98" s="197">
        <v>48.59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55.38</v>
      </c>
      <c r="AQ98" s="197">
        <v>14.75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1.4708000000000003</v>
      </c>
      <c r="L99">
        <f t="shared" si="0"/>
        <v>0.7305724999999994</v>
      </c>
      <c r="M99">
        <f t="shared" si="0"/>
        <v>0</v>
      </c>
      <c r="N99">
        <f t="shared" si="0"/>
        <v>0.34584000000000031</v>
      </c>
      <c r="O99">
        <f t="shared" si="0"/>
        <v>1.1704800000000011</v>
      </c>
      <c r="P99">
        <f t="shared" si="0"/>
        <v>1.1918399999999982</v>
      </c>
      <c r="Q99">
        <f t="shared" si="0"/>
        <v>6.1947499999999961E-2</v>
      </c>
      <c r="R99">
        <f t="shared" si="0"/>
        <v>0.10584249999999994</v>
      </c>
      <c r="S99">
        <f t="shared" si="0"/>
        <v>8.8329999999999853E-2</v>
      </c>
      <c r="T99">
        <f t="shared" si="0"/>
        <v>0</v>
      </c>
      <c r="U99">
        <f t="shared" si="0"/>
        <v>6.7955949999999961</v>
      </c>
      <c r="V99">
        <f t="shared" si="0"/>
        <v>6.4474999999999977E-2</v>
      </c>
      <c r="W99">
        <f t="shared" si="0"/>
        <v>0.21812749999999964</v>
      </c>
      <c r="X99">
        <f t="shared" si="0"/>
        <v>0.29015999999999997</v>
      </c>
      <c r="Y99">
        <f t="shared" si="0"/>
        <v>0</v>
      </c>
      <c r="Z99">
        <f t="shared" si="0"/>
        <v>0</v>
      </c>
      <c r="AA99">
        <f t="shared" si="0"/>
        <v>0.20036000000000009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4.6280000000000099E-2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1.0889750000000005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1.1364800000000022</v>
      </c>
      <c r="AQ99">
        <f t="shared" si="0"/>
        <v>0.3570749999999997</v>
      </c>
      <c r="AR99">
        <f t="shared" si="0"/>
        <v>0.26403749999999981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4.53</v>
      </c>
      <c r="L3" s="197">
        <v>396.18</v>
      </c>
      <c r="M3" s="197">
        <v>27.33</v>
      </c>
      <c r="N3" s="197">
        <v>17.41</v>
      </c>
      <c r="O3" s="197">
        <v>0</v>
      </c>
      <c r="P3" s="197">
        <v>30.74</v>
      </c>
      <c r="Q3" s="197">
        <v>5.48</v>
      </c>
      <c r="R3" s="197">
        <v>7.48</v>
      </c>
      <c r="S3" s="197">
        <v>7.84</v>
      </c>
      <c r="T3" s="197">
        <v>0</v>
      </c>
      <c r="U3" s="197">
        <v>62.51</v>
      </c>
      <c r="V3" s="197">
        <v>4.2300000000000004</v>
      </c>
      <c r="W3" s="197">
        <v>13.34</v>
      </c>
      <c r="X3" s="197">
        <v>14.61</v>
      </c>
      <c r="Y3" s="197">
        <v>0</v>
      </c>
      <c r="Z3">
        <v>0</v>
      </c>
      <c r="AA3" s="197">
        <v>11.21</v>
      </c>
      <c r="AB3" s="197">
        <v>0</v>
      </c>
      <c r="AC3" s="197">
        <v>0</v>
      </c>
      <c r="AD3" s="197">
        <v>0</v>
      </c>
      <c r="AE3" s="197">
        <v>30.5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60.87</v>
      </c>
      <c r="AQ3" s="197">
        <v>22.78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4.53</v>
      </c>
      <c r="L4" s="197">
        <v>396.18</v>
      </c>
      <c r="M4" s="197">
        <v>27.33</v>
      </c>
      <c r="N4" s="197">
        <v>17.41</v>
      </c>
      <c r="O4" s="197">
        <v>0</v>
      </c>
      <c r="P4" s="197">
        <v>30.74</v>
      </c>
      <c r="Q4" s="197">
        <v>5.93</v>
      </c>
      <c r="R4" s="197">
        <v>7.48</v>
      </c>
      <c r="S4" s="197">
        <v>7.84</v>
      </c>
      <c r="T4" s="197">
        <v>0</v>
      </c>
      <c r="U4" s="197">
        <v>62.51</v>
      </c>
      <c r="V4" s="197">
        <v>4.2300000000000004</v>
      </c>
      <c r="W4" s="197">
        <v>13.34</v>
      </c>
      <c r="X4" s="197">
        <v>14.61</v>
      </c>
      <c r="Y4" s="197">
        <v>0</v>
      </c>
      <c r="Z4">
        <v>0</v>
      </c>
      <c r="AA4" s="197">
        <v>11.21</v>
      </c>
      <c r="AB4" s="197">
        <v>0</v>
      </c>
      <c r="AC4" s="197">
        <v>0</v>
      </c>
      <c r="AD4" s="197">
        <v>0</v>
      </c>
      <c r="AE4" s="197">
        <v>30.5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60.87</v>
      </c>
      <c r="AQ4" s="197">
        <v>22.78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4.53</v>
      </c>
      <c r="L5" s="197">
        <v>396.18</v>
      </c>
      <c r="M5" s="197">
        <v>27.33</v>
      </c>
      <c r="N5" s="197">
        <v>17.41</v>
      </c>
      <c r="O5" s="197">
        <v>0</v>
      </c>
      <c r="P5" s="197">
        <v>30.74</v>
      </c>
      <c r="Q5" s="197">
        <v>5.93</v>
      </c>
      <c r="R5" s="197">
        <v>7.48</v>
      </c>
      <c r="S5" s="197">
        <v>7.84</v>
      </c>
      <c r="T5" s="197">
        <v>0</v>
      </c>
      <c r="U5" s="197">
        <v>62.2</v>
      </c>
      <c r="V5" s="197">
        <v>4.2300000000000004</v>
      </c>
      <c r="W5" s="197">
        <v>13.34</v>
      </c>
      <c r="X5" s="197">
        <v>14.61</v>
      </c>
      <c r="Y5" s="197">
        <v>0</v>
      </c>
      <c r="Z5">
        <v>0</v>
      </c>
      <c r="AA5" s="197">
        <v>11.21</v>
      </c>
      <c r="AB5" s="197">
        <v>0</v>
      </c>
      <c r="AC5" s="197">
        <v>0</v>
      </c>
      <c r="AD5" s="197">
        <v>0</v>
      </c>
      <c r="AE5" s="197">
        <v>30.5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60.87</v>
      </c>
      <c r="AQ5" s="197">
        <v>22.78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4.53</v>
      </c>
      <c r="L6" s="197">
        <v>396.18</v>
      </c>
      <c r="M6" s="197">
        <v>27.33</v>
      </c>
      <c r="N6" s="197">
        <v>17.41</v>
      </c>
      <c r="O6" s="197">
        <v>0</v>
      </c>
      <c r="P6" s="197">
        <v>30.74</v>
      </c>
      <c r="Q6" s="197">
        <v>5.93</v>
      </c>
      <c r="R6" s="197">
        <v>7.48</v>
      </c>
      <c r="S6" s="197">
        <v>7.84</v>
      </c>
      <c r="T6" s="197">
        <v>0</v>
      </c>
      <c r="U6" s="197">
        <v>62.2</v>
      </c>
      <c r="V6" s="197">
        <v>4.2300000000000004</v>
      </c>
      <c r="W6" s="197">
        <v>13.34</v>
      </c>
      <c r="X6" s="197">
        <v>14.61</v>
      </c>
      <c r="Y6" s="197">
        <v>0</v>
      </c>
      <c r="Z6">
        <v>0</v>
      </c>
      <c r="AA6" s="197">
        <v>11.21</v>
      </c>
      <c r="AB6" s="197">
        <v>0</v>
      </c>
      <c r="AC6" s="197">
        <v>0</v>
      </c>
      <c r="AD6" s="197">
        <v>0</v>
      </c>
      <c r="AE6" s="197">
        <v>30.5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60.87</v>
      </c>
      <c r="AQ6" s="197">
        <v>22.78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4.53</v>
      </c>
      <c r="L7" s="197">
        <v>338.87</v>
      </c>
      <c r="M7" s="197">
        <v>27.33</v>
      </c>
      <c r="N7" s="197">
        <v>17.41</v>
      </c>
      <c r="O7" s="197">
        <v>0</v>
      </c>
      <c r="P7" s="197">
        <v>30.74</v>
      </c>
      <c r="Q7" s="197">
        <v>3.2</v>
      </c>
      <c r="R7" s="197">
        <v>7.48</v>
      </c>
      <c r="S7" s="197">
        <v>3.87</v>
      </c>
      <c r="T7" s="197">
        <v>0</v>
      </c>
      <c r="U7" s="197">
        <v>62.2</v>
      </c>
      <c r="V7" s="197">
        <v>4.2300000000000004</v>
      </c>
      <c r="W7" s="197">
        <v>13.34</v>
      </c>
      <c r="X7" s="197">
        <v>14.61</v>
      </c>
      <c r="Y7" s="197">
        <v>0</v>
      </c>
      <c r="Z7">
        <v>0</v>
      </c>
      <c r="AA7" s="197">
        <v>11.21</v>
      </c>
      <c r="AB7" s="197">
        <v>0</v>
      </c>
      <c r="AC7" s="197">
        <v>0</v>
      </c>
      <c r="AD7" s="197">
        <v>0</v>
      </c>
      <c r="AE7" s="197">
        <v>30.5</v>
      </c>
      <c r="AF7" s="197">
        <v>0</v>
      </c>
      <c r="AG7" s="197">
        <v>0</v>
      </c>
      <c r="AH7" s="197">
        <v>0</v>
      </c>
      <c r="AI7" s="197">
        <v>52.82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60.87</v>
      </c>
      <c r="AQ7" s="197">
        <v>22.78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4.53</v>
      </c>
      <c r="L8" s="197">
        <v>307.88</v>
      </c>
      <c r="M8" s="197">
        <v>27.33</v>
      </c>
      <c r="N8" s="197">
        <v>17.41</v>
      </c>
      <c r="O8" s="197">
        <v>0</v>
      </c>
      <c r="P8" s="197">
        <v>30.74</v>
      </c>
      <c r="Q8" s="197">
        <v>2.9</v>
      </c>
      <c r="R8" s="197">
        <v>7.48</v>
      </c>
      <c r="S8" s="197">
        <v>3.87</v>
      </c>
      <c r="T8" s="197">
        <v>0</v>
      </c>
      <c r="U8" s="197">
        <v>62.2</v>
      </c>
      <c r="V8" s="197">
        <v>4.2300000000000004</v>
      </c>
      <c r="W8" s="197">
        <v>13.34</v>
      </c>
      <c r="X8" s="197">
        <v>14.61</v>
      </c>
      <c r="Y8" s="197">
        <v>0</v>
      </c>
      <c r="Z8">
        <v>0</v>
      </c>
      <c r="AA8" s="197">
        <v>11.21</v>
      </c>
      <c r="AB8" s="197">
        <v>0</v>
      </c>
      <c r="AC8" s="197">
        <v>0</v>
      </c>
      <c r="AD8" s="197">
        <v>0</v>
      </c>
      <c r="AE8" s="197">
        <v>30.5</v>
      </c>
      <c r="AF8" s="197">
        <v>0</v>
      </c>
      <c r="AG8" s="197">
        <v>0</v>
      </c>
      <c r="AH8" s="197">
        <v>0</v>
      </c>
      <c r="AI8" s="197">
        <v>52.82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60.87</v>
      </c>
      <c r="AQ8" s="197">
        <v>22.78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4.53</v>
      </c>
      <c r="L9" s="197">
        <v>307.88</v>
      </c>
      <c r="M9" s="197">
        <v>27.33</v>
      </c>
      <c r="N9" s="197">
        <v>17.41</v>
      </c>
      <c r="O9" s="197">
        <v>0</v>
      </c>
      <c r="P9" s="197">
        <v>30.74</v>
      </c>
      <c r="Q9" s="197">
        <v>2.4300000000000002</v>
      </c>
      <c r="R9" s="197">
        <v>7.48</v>
      </c>
      <c r="S9" s="197">
        <v>3.59</v>
      </c>
      <c r="T9" s="197">
        <v>0</v>
      </c>
      <c r="U9" s="197">
        <v>62.2</v>
      </c>
      <c r="V9" s="197">
        <v>4.2300000000000004</v>
      </c>
      <c r="W9" s="197">
        <v>13.34</v>
      </c>
      <c r="X9" s="197">
        <v>14.61</v>
      </c>
      <c r="Y9" s="197">
        <v>0</v>
      </c>
      <c r="Z9">
        <v>0</v>
      </c>
      <c r="AA9" s="197">
        <v>11.21</v>
      </c>
      <c r="AB9" s="197">
        <v>0</v>
      </c>
      <c r="AC9" s="197">
        <v>0</v>
      </c>
      <c r="AD9" s="197">
        <v>0</v>
      </c>
      <c r="AE9" s="197">
        <v>30.5</v>
      </c>
      <c r="AF9" s="197">
        <v>0</v>
      </c>
      <c r="AG9" s="197">
        <v>0</v>
      </c>
      <c r="AH9" s="197">
        <v>0</v>
      </c>
      <c r="AI9" s="197">
        <v>52.82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60.87</v>
      </c>
      <c r="AQ9" s="197">
        <v>22.78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4.53</v>
      </c>
      <c r="L10" s="197">
        <v>307.88</v>
      </c>
      <c r="M10" s="197">
        <v>27.33</v>
      </c>
      <c r="N10" s="197">
        <v>17.41</v>
      </c>
      <c r="O10" s="197">
        <v>0</v>
      </c>
      <c r="P10" s="197">
        <v>30.74</v>
      </c>
      <c r="Q10" s="197">
        <v>2.9</v>
      </c>
      <c r="R10" s="197">
        <v>7.48</v>
      </c>
      <c r="S10" s="197">
        <v>3.87</v>
      </c>
      <c r="T10" s="197">
        <v>0</v>
      </c>
      <c r="U10" s="197">
        <v>62.2</v>
      </c>
      <c r="V10" s="197">
        <v>4.2300000000000004</v>
      </c>
      <c r="W10" s="197">
        <v>13.34</v>
      </c>
      <c r="X10" s="197">
        <v>14.61</v>
      </c>
      <c r="Y10" s="197">
        <v>0</v>
      </c>
      <c r="Z10">
        <v>0</v>
      </c>
      <c r="AA10" s="197">
        <v>11.21</v>
      </c>
      <c r="AB10" s="197">
        <v>0</v>
      </c>
      <c r="AC10" s="197">
        <v>0</v>
      </c>
      <c r="AD10" s="197">
        <v>0</v>
      </c>
      <c r="AE10" s="197">
        <v>30.5</v>
      </c>
      <c r="AF10" s="197">
        <v>0</v>
      </c>
      <c r="AG10" s="197">
        <v>0</v>
      </c>
      <c r="AH10" s="197">
        <v>0</v>
      </c>
      <c r="AI10" s="197">
        <v>52.82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60.87</v>
      </c>
      <c r="AQ10" s="197">
        <v>22.78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4.53</v>
      </c>
      <c r="L11" s="197">
        <v>307.88</v>
      </c>
      <c r="M11" s="197">
        <v>27.33</v>
      </c>
      <c r="N11" s="197">
        <v>17.41</v>
      </c>
      <c r="O11" s="197">
        <v>0</v>
      </c>
      <c r="P11" s="197">
        <v>30.74</v>
      </c>
      <c r="Q11" s="197">
        <v>2.9</v>
      </c>
      <c r="R11" s="197">
        <v>7.48</v>
      </c>
      <c r="S11" s="197">
        <v>3.87</v>
      </c>
      <c r="T11" s="197">
        <v>0</v>
      </c>
      <c r="U11" s="197">
        <v>62.2</v>
      </c>
      <c r="V11" s="197">
        <v>4.2300000000000004</v>
      </c>
      <c r="W11" s="197">
        <v>13.34</v>
      </c>
      <c r="X11" s="197">
        <v>14.61</v>
      </c>
      <c r="Y11" s="197">
        <v>0</v>
      </c>
      <c r="Z11">
        <v>0</v>
      </c>
      <c r="AA11" s="197">
        <v>11.21</v>
      </c>
      <c r="AB11" s="197">
        <v>0</v>
      </c>
      <c r="AC11" s="197">
        <v>0</v>
      </c>
      <c r="AD11" s="197">
        <v>0</v>
      </c>
      <c r="AE11" s="197">
        <v>-0.39</v>
      </c>
      <c r="AF11" s="197">
        <v>0</v>
      </c>
      <c r="AG11" s="197">
        <v>0</v>
      </c>
      <c r="AH11" s="197">
        <v>0</v>
      </c>
      <c r="AI11" s="197">
        <v>52.82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60.87</v>
      </c>
      <c r="AQ11" s="197">
        <v>22.78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4.53</v>
      </c>
      <c r="L12" s="197">
        <v>307.88</v>
      </c>
      <c r="M12" s="197">
        <v>27.33</v>
      </c>
      <c r="N12" s="197">
        <v>17.41</v>
      </c>
      <c r="O12" s="197">
        <v>0</v>
      </c>
      <c r="P12" s="197">
        <v>30.74</v>
      </c>
      <c r="Q12" s="197">
        <v>2.9</v>
      </c>
      <c r="R12" s="197">
        <v>7.48</v>
      </c>
      <c r="S12" s="197">
        <v>3.87</v>
      </c>
      <c r="T12" s="197">
        <v>0</v>
      </c>
      <c r="U12" s="197">
        <v>62.2</v>
      </c>
      <c r="V12" s="197">
        <v>4.2300000000000004</v>
      </c>
      <c r="W12" s="197">
        <v>13.34</v>
      </c>
      <c r="X12" s="197">
        <v>14.61</v>
      </c>
      <c r="Y12" s="197">
        <v>0</v>
      </c>
      <c r="Z12">
        <v>0</v>
      </c>
      <c r="AA12" s="197">
        <v>11.21</v>
      </c>
      <c r="AB12" s="197">
        <v>0</v>
      </c>
      <c r="AC12" s="197">
        <v>0</v>
      </c>
      <c r="AD12" s="197">
        <v>0</v>
      </c>
      <c r="AE12" s="197">
        <v>-0.39</v>
      </c>
      <c r="AF12" s="197">
        <v>0</v>
      </c>
      <c r="AG12" s="197">
        <v>0</v>
      </c>
      <c r="AH12" s="197">
        <v>0</v>
      </c>
      <c r="AI12" s="197">
        <v>52.82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60.87</v>
      </c>
      <c r="AQ12" s="197">
        <v>22.78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4.53</v>
      </c>
      <c r="L13" s="197">
        <v>307.88</v>
      </c>
      <c r="M13" s="197">
        <v>27.33</v>
      </c>
      <c r="N13" s="197">
        <v>17.41</v>
      </c>
      <c r="O13" s="197">
        <v>0</v>
      </c>
      <c r="P13" s="197">
        <v>30.74</v>
      </c>
      <c r="Q13" s="197">
        <v>2.9</v>
      </c>
      <c r="R13" s="197">
        <v>7.48</v>
      </c>
      <c r="S13" s="197">
        <v>3.87</v>
      </c>
      <c r="T13" s="197">
        <v>0</v>
      </c>
      <c r="U13" s="197">
        <v>62.2</v>
      </c>
      <c r="V13" s="197">
        <v>4.2300000000000004</v>
      </c>
      <c r="W13" s="197">
        <v>13.34</v>
      </c>
      <c r="X13" s="197">
        <v>14.61</v>
      </c>
      <c r="Y13" s="197">
        <v>0</v>
      </c>
      <c r="Z13">
        <v>0</v>
      </c>
      <c r="AA13" s="197">
        <v>11.21</v>
      </c>
      <c r="AB13" s="197">
        <v>0</v>
      </c>
      <c r="AC13" s="197">
        <v>0</v>
      </c>
      <c r="AD13" s="197">
        <v>0</v>
      </c>
      <c r="AE13" s="197">
        <v>-0.39</v>
      </c>
      <c r="AF13" s="197">
        <v>0</v>
      </c>
      <c r="AG13" s="197">
        <v>0</v>
      </c>
      <c r="AH13" s="197">
        <v>0</v>
      </c>
      <c r="AI13" s="197">
        <v>52.82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60.87</v>
      </c>
      <c r="AQ13" s="197">
        <v>22.78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4.53</v>
      </c>
      <c r="L14" s="197">
        <v>307.88</v>
      </c>
      <c r="M14" s="197">
        <v>27.33</v>
      </c>
      <c r="N14" s="197">
        <v>17.41</v>
      </c>
      <c r="O14" s="197">
        <v>0</v>
      </c>
      <c r="P14" s="197">
        <v>30.74</v>
      </c>
      <c r="Q14" s="197">
        <v>2.9</v>
      </c>
      <c r="R14" s="197">
        <v>7.48</v>
      </c>
      <c r="S14" s="197">
        <v>3.87</v>
      </c>
      <c r="T14" s="197">
        <v>0</v>
      </c>
      <c r="U14" s="197">
        <v>62.2</v>
      </c>
      <c r="V14" s="197">
        <v>4.2300000000000004</v>
      </c>
      <c r="W14" s="197">
        <v>13.34</v>
      </c>
      <c r="X14" s="197">
        <v>14.61</v>
      </c>
      <c r="Y14" s="197">
        <v>0</v>
      </c>
      <c r="Z14">
        <v>0</v>
      </c>
      <c r="AA14" s="197">
        <v>11.21</v>
      </c>
      <c r="AB14" s="197">
        <v>0</v>
      </c>
      <c r="AC14" s="197">
        <v>0</v>
      </c>
      <c r="AD14" s="197">
        <v>0</v>
      </c>
      <c r="AE14" s="197">
        <v>-0.39</v>
      </c>
      <c r="AF14" s="197">
        <v>0</v>
      </c>
      <c r="AG14" s="197">
        <v>0</v>
      </c>
      <c r="AH14" s="197">
        <v>0</v>
      </c>
      <c r="AI14" s="197">
        <v>52.82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60.87</v>
      </c>
      <c r="AQ14" s="197">
        <v>22.78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4.53</v>
      </c>
      <c r="L15" s="197">
        <v>307.88</v>
      </c>
      <c r="M15" s="197">
        <v>27.33</v>
      </c>
      <c r="N15" s="197">
        <v>17.41</v>
      </c>
      <c r="O15" s="197">
        <v>0</v>
      </c>
      <c r="P15" s="197">
        <v>30.74</v>
      </c>
      <c r="Q15" s="197">
        <v>2.9</v>
      </c>
      <c r="R15" s="197">
        <v>7.48</v>
      </c>
      <c r="S15" s="197">
        <v>3.87</v>
      </c>
      <c r="T15" s="197">
        <v>0</v>
      </c>
      <c r="U15" s="197">
        <v>62.2</v>
      </c>
      <c r="V15" s="197">
        <v>4.2300000000000004</v>
      </c>
      <c r="W15" s="197">
        <v>13.34</v>
      </c>
      <c r="X15" s="197">
        <v>14.61</v>
      </c>
      <c r="Y15" s="197">
        <v>0</v>
      </c>
      <c r="Z15">
        <v>0</v>
      </c>
      <c r="AA15" s="197">
        <v>11.21</v>
      </c>
      <c r="AB15" s="197">
        <v>0</v>
      </c>
      <c r="AC15" s="197">
        <v>0</v>
      </c>
      <c r="AD15" s="197">
        <v>0</v>
      </c>
      <c r="AE15" s="197">
        <v>-0.39</v>
      </c>
      <c r="AF15" s="197">
        <v>0</v>
      </c>
      <c r="AG15" s="197">
        <v>0</v>
      </c>
      <c r="AH15" s="197">
        <v>0</v>
      </c>
      <c r="AI15" s="197">
        <v>52.82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60.87</v>
      </c>
      <c r="AQ15" s="197">
        <v>22.78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4.53</v>
      </c>
      <c r="L16" s="197">
        <v>307.88</v>
      </c>
      <c r="M16" s="197">
        <v>27.33</v>
      </c>
      <c r="N16" s="197">
        <v>17.41</v>
      </c>
      <c r="O16" s="197">
        <v>0</v>
      </c>
      <c r="P16" s="197">
        <v>30.74</v>
      </c>
      <c r="Q16" s="197">
        <v>2.9</v>
      </c>
      <c r="R16" s="197">
        <v>7.48</v>
      </c>
      <c r="S16" s="197">
        <v>3.87</v>
      </c>
      <c r="T16" s="197">
        <v>0</v>
      </c>
      <c r="U16" s="197">
        <v>62.2</v>
      </c>
      <c r="V16" s="197">
        <v>4.2300000000000004</v>
      </c>
      <c r="W16" s="197">
        <v>13.34</v>
      </c>
      <c r="X16" s="197">
        <v>14.61</v>
      </c>
      <c r="Y16" s="197">
        <v>0</v>
      </c>
      <c r="Z16">
        <v>0</v>
      </c>
      <c r="AA16" s="197">
        <v>11.21</v>
      </c>
      <c r="AB16" s="197">
        <v>0</v>
      </c>
      <c r="AC16" s="197">
        <v>0</v>
      </c>
      <c r="AD16" s="197">
        <v>0</v>
      </c>
      <c r="AE16" s="197">
        <v>-0.39</v>
      </c>
      <c r="AF16" s="197">
        <v>0</v>
      </c>
      <c r="AG16" s="197">
        <v>0</v>
      </c>
      <c r="AH16" s="197">
        <v>0</v>
      </c>
      <c r="AI16" s="197">
        <v>52.82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60.87</v>
      </c>
      <c r="AQ16" s="197">
        <v>22.78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4.53</v>
      </c>
      <c r="L17" s="197">
        <v>307.88</v>
      </c>
      <c r="M17" s="197">
        <v>27.33</v>
      </c>
      <c r="N17" s="197">
        <v>17.41</v>
      </c>
      <c r="O17" s="197">
        <v>0</v>
      </c>
      <c r="P17" s="197">
        <v>30.74</v>
      </c>
      <c r="Q17" s="197">
        <v>2.9</v>
      </c>
      <c r="R17" s="197">
        <v>7.48</v>
      </c>
      <c r="S17" s="197">
        <v>3.87</v>
      </c>
      <c r="T17" s="197">
        <v>0</v>
      </c>
      <c r="U17" s="197">
        <v>62.2</v>
      </c>
      <c r="V17" s="197">
        <v>4.2300000000000004</v>
      </c>
      <c r="W17" s="197">
        <v>13.34</v>
      </c>
      <c r="X17" s="197">
        <v>14.61</v>
      </c>
      <c r="Y17" s="197">
        <v>0</v>
      </c>
      <c r="Z17">
        <v>0</v>
      </c>
      <c r="AA17" s="197">
        <v>11.21</v>
      </c>
      <c r="AB17" s="197">
        <v>0</v>
      </c>
      <c r="AC17" s="197">
        <v>0</v>
      </c>
      <c r="AD17" s="197">
        <v>0</v>
      </c>
      <c r="AE17" s="197">
        <v>-0.39</v>
      </c>
      <c r="AF17" s="197">
        <v>0</v>
      </c>
      <c r="AG17" s="197">
        <v>0</v>
      </c>
      <c r="AH17" s="197">
        <v>0</v>
      </c>
      <c r="AI17" s="197">
        <v>52.82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60.87</v>
      </c>
      <c r="AQ17" s="197">
        <v>22.78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4.53</v>
      </c>
      <c r="L18" s="197">
        <v>307.88</v>
      </c>
      <c r="M18" s="197">
        <v>27.33</v>
      </c>
      <c r="N18" s="197">
        <v>17.41</v>
      </c>
      <c r="O18" s="197">
        <v>0</v>
      </c>
      <c r="P18" s="197">
        <v>30.74</v>
      </c>
      <c r="Q18" s="197">
        <v>2.9</v>
      </c>
      <c r="R18" s="197">
        <v>7.48</v>
      </c>
      <c r="S18" s="197">
        <v>3.87</v>
      </c>
      <c r="T18" s="197">
        <v>0</v>
      </c>
      <c r="U18" s="197">
        <v>62.2</v>
      </c>
      <c r="V18" s="197">
        <v>4.2300000000000004</v>
      </c>
      <c r="W18" s="197">
        <v>13.34</v>
      </c>
      <c r="X18" s="197">
        <v>14.61</v>
      </c>
      <c r="Y18" s="197">
        <v>0</v>
      </c>
      <c r="Z18">
        <v>0</v>
      </c>
      <c r="AA18" s="197">
        <v>11.21</v>
      </c>
      <c r="AB18" s="197">
        <v>0</v>
      </c>
      <c r="AC18" s="197">
        <v>0</v>
      </c>
      <c r="AD18" s="197">
        <v>0</v>
      </c>
      <c r="AE18" s="197">
        <v>-0.39</v>
      </c>
      <c r="AF18" s="197">
        <v>0</v>
      </c>
      <c r="AG18" s="197">
        <v>0</v>
      </c>
      <c r="AH18" s="197">
        <v>0</v>
      </c>
      <c r="AI18" s="197">
        <v>52.82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60.87</v>
      </c>
      <c r="AQ18" s="197">
        <v>22.78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4.53</v>
      </c>
      <c r="L19" s="197">
        <v>307.88</v>
      </c>
      <c r="M19" s="197">
        <v>27.33</v>
      </c>
      <c r="N19" s="197">
        <v>17.41</v>
      </c>
      <c r="O19" s="197">
        <v>0</v>
      </c>
      <c r="P19" s="197">
        <v>30.74</v>
      </c>
      <c r="Q19" s="197">
        <v>2.9</v>
      </c>
      <c r="R19" s="197">
        <v>7.48</v>
      </c>
      <c r="S19" s="197">
        <v>3.87</v>
      </c>
      <c r="T19" s="197">
        <v>0</v>
      </c>
      <c r="U19" s="197">
        <v>62.2</v>
      </c>
      <c r="V19" s="197">
        <v>4.2300000000000004</v>
      </c>
      <c r="W19" s="197">
        <v>13.34</v>
      </c>
      <c r="X19" s="197">
        <v>14.61</v>
      </c>
      <c r="Y19" s="197">
        <v>0</v>
      </c>
      <c r="Z19">
        <v>0</v>
      </c>
      <c r="AA19" s="197">
        <v>11.21</v>
      </c>
      <c r="AB19" s="197">
        <v>0</v>
      </c>
      <c r="AC19" s="197">
        <v>0</v>
      </c>
      <c r="AD19" s="197">
        <v>0</v>
      </c>
      <c r="AE19" s="197">
        <v>-0.39</v>
      </c>
      <c r="AF19" s="197">
        <v>0</v>
      </c>
      <c r="AG19" s="197">
        <v>0</v>
      </c>
      <c r="AH19" s="197">
        <v>0</v>
      </c>
      <c r="AI19" s="197">
        <v>52.82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60.87</v>
      </c>
      <c r="AQ19" s="197">
        <v>22.78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4.53</v>
      </c>
      <c r="L20" s="197">
        <v>307.88</v>
      </c>
      <c r="M20" s="197">
        <v>27.33</v>
      </c>
      <c r="N20" s="197">
        <v>17.41</v>
      </c>
      <c r="O20" s="197">
        <v>0</v>
      </c>
      <c r="P20" s="197">
        <v>30.74</v>
      </c>
      <c r="Q20" s="197">
        <v>2.9</v>
      </c>
      <c r="R20" s="197">
        <v>7.48</v>
      </c>
      <c r="S20" s="197">
        <v>3.87</v>
      </c>
      <c r="T20" s="197">
        <v>0</v>
      </c>
      <c r="U20" s="197">
        <v>62.2</v>
      </c>
      <c r="V20" s="197">
        <v>4.2300000000000004</v>
      </c>
      <c r="W20" s="197">
        <v>13.34</v>
      </c>
      <c r="X20" s="197">
        <v>14.61</v>
      </c>
      <c r="Y20" s="197">
        <v>0</v>
      </c>
      <c r="Z20">
        <v>0</v>
      </c>
      <c r="AA20" s="197">
        <v>11.21</v>
      </c>
      <c r="AB20" s="197">
        <v>0</v>
      </c>
      <c r="AC20" s="197">
        <v>0</v>
      </c>
      <c r="AD20" s="197">
        <v>0</v>
      </c>
      <c r="AE20" s="197">
        <v>-0.39</v>
      </c>
      <c r="AF20" s="197">
        <v>0</v>
      </c>
      <c r="AG20" s="197">
        <v>0</v>
      </c>
      <c r="AH20" s="197">
        <v>0</v>
      </c>
      <c r="AI20" s="197">
        <v>52.82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60.87</v>
      </c>
      <c r="AQ20" s="197">
        <v>22.78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4.53</v>
      </c>
      <c r="L21" s="197">
        <v>307.88</v>
      </c>
      <c r="M21" s="197">
        <v>27.33</v>
      </c>
      <c r="N21" s="197">
        <v>17.41</v>
      </c>
      <c r="O21" s="197">
        <v>0</v>
      </c>
      <c r="P21" s="197">
        <v>30.74</v>
      </c>
      <c r="Q21" s="197">
        <v>2.9</v>
      </c>
      <c r="R21" s="197">
        <v>7.48</v>
      </c>
      <c r="S21" s="197">
        <v>3.87</v>
      </c>
      <c r="T21" s="197">
        <v>0</v>
      </c>
      <c r="U21" s="197">
        <v>62.2</v>
      </c>
      <c r="V21" s="197">
        <v>4.2300000000000004</v>
      </c>
      <c r="W21" s="197">
        <v>13.34</v>
      </c>
      <c r="X21" s="197">
        <v>14.61</v>
      </c>
      <c r="Y21" s="197">
        <v>0</v>
      </c>
      <c r="Z21">
        <v>0</v>
      </c>
      <c r="AA21" s="197">
        <v>11.21</v>
      </c>
      <c r="AB21" s="197">
        <v>0</v>
      </c>
      <c r="AC21" s="197">
        <v>0</v>
      </c>
      <c r="AD21" s="197">
        <v>0</v>
      </c>
      <c r="AE21" s="197">
        <v>-0.39</v>
      </c>
      <c r="AF21" s="197">
        <v>0</v>
      </c>
      <c r="AG21" s="197">
        <v>0</v>
      </c>
      <c r="AH21" s="197">
        <v>0</v>
      </c>
      <c r="AI21" s="197">
        <v>52.82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60.87</v>
      </c>
      <c r="AQ21" s="197">
        <v>22.78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4.53</v>
      </c>
      <c r="L22" s="197">
        <v>307.88</v>
      </c>
      <c r="M22" s="197">
        <v>27.33</v>
      </c>
      <c r="N22" s="197">
        <v>17.41</v>
      </c>
      <c r="O22" s="197">
        <v>0</v>
      </c>
      <c r="P22" s="197">
        <v>30.74</v>
      </c>
      <c r="Q22" s="197">
        <v>2.9</v>
      </c>
      <c r="R22" s="197">
        <v>7.48</v>
      </c>
      <c r="S22" s="197">
        <v>3.87</v>
      </c>
      <c r="T22" s="197">
        <v>0</v>
      </c>
      <c r="U22" s="197">
        <v>62.2</v>
      </c>
      <c r="V22" s="197">
        <v>4.2300000000000004</v>
      </c>
      <c r="W22" s="197">
        <v>13.34</v>
      </c>
      <c r="X22" s="197">
        <v>14.61</v>
      </c>
      <c r="Y22" s="197">
        <v>0</v>
      </c>
      <c r="Z22">
        <v>0</v>
      </c>
      <c r="AA22" s="197">
        <v>11.21</v>
      </c>
      <c r="AB22" s="197">
        <v>0</v>
      </c>
      <c r="AC22" s="197">
        <v>0</v>
      </c>
      <c r="AD22" s="197">
        <v>0</v>
      </c>
      <c r="AE22" s="197">
        <v>-0.39</v>
      </c>
      <c r="AF22" s="197">
        <v>0</v>
      </c>
      <c r="AG22" s="197">
        <v>0</v>
      </c>
      <c r="AH22" s="197">
        <v>0</v>
      </c>
      <c r="AI22" s="197">
        <v>52.82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60.87</v>
      </c>
      <c r="AQ22" s="197">
        <v>22.78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4.53</v>
      </c>
      <c r="L23" s="197">
        <v>307.88</v>
      </c>
      <c r="M23" s="197">
        <v>27.33</v>
      </c>
      <c r="N23" s="197">
        <v>17.41</v>
      </c>
      <c r="O23" s="197">
        <v>0</v>
      </c>
      <c r="P23" s="197">
        <v>30.74</v>
      </c>
      <c r="Q23" s="197">
        <v>2.9</v>
      </c>
      <c r="R23" s="197">
        <v>7.48</v>
      </c>
      <c r="S23" s="197">
        <v>3.87</v>
      </c>
      <c r="T23" s="197">
        <v>0</v>
      </c>
      <c r="U23" s="197">
        <v>62.2</v>
      </c>
      <c r="V23" s="197">
        <v>4.2300000000000004</v>
      </c>
      <c r="W23" s="197">
        <v>13.34</v>
      </c>
      <c r="X23" s="197">
        <v>14.61</v>
      </c>
      <c r="Y23" s="197">
        <v>0</v>
      </c>
      <c r="Z23">
        <v>0</v>
      </c>
      <c r="AA23" s="197">
        <v>11.21</v>
      </c>
      <c r="AB23" s="197">
        <v>0</v>
      </c>
      <c r="AC23" s="197">
        <v>0</v>
      </c>
      <c r="AD23" s="197">
        <v>0</v>
      </c>
      <c r="AE23" s="197">
        <v>-0.39</v>
      </c>
      <c r="AF23" s="197">
        <v>0</v>
      </c>
      <c r="AG23" s="197">
        <v>0</v>
      </c>
      <c r="AH23" s="197">
        <v>0</v>
      </c>
      <c r="AI23" s="197">
        <v>52.82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60.87</v>
      </c>
      <c r="AQ23" s="197">
        <v>22.78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4.53</v>
      </c>
      <c r="L24" s="197">
        <v>387.28</v>
      </c>
      <c r="M24" s="197">
        <v>27.33</v>
      </c>
      <c r="N24" s="197">
        <v>17.41</v>
      </c>
      <c r="O24" s="197">
        <v>0</v>
      </c>
      <c r="P24" s="197">
        <v>30.74</v>
      </c>
      <c r="Q24" s="197">
        <v>2.9</v>
      </c>
      <c r="R24" s="197">
        <v>7.48</v>
      </c>
      <c r="S24" s="197">
        <v>3.87</v>
      </c>
      <c r="T24" s="197">
        <v>0</v>
      </c>
      <c r="U24" s="197">
        <v>62.2</v>
      </c>
      <c r="V24" s="197">
        <v>4.2300000000000004</v>
      </c>
      <c r="W24" s="197">
        <v>13.34</v>
      </c>
      <c r="X24" s="197">
        <v>14.61</v>
      </c>
      <c r="Y24" s="197">
        <v>0</v>
      </c>
      <c r="Z24">
        <v>0</v>
      </c>
      <c r="AA24" s="197">
        <v>11.21</v>
      </c>
      <c r="AB24" s="197">
        <v>0</v>
      </c>
      <c r="AC24" s="197">
        <v>0</v>
      </c>
      <c r="AD24" s="197">
        <v>0</v>
      </c>
      <c r="AE24" s="197">
        <v>-0.39</v>
      </c>
      <c r="AF24" s="197">
        <v>0</v>
      </c>
      <c r="AG24" s="197">
        <v>0</v>
      </c>
      <c r="AH24" s="197">
        <v>0</v>
      </c>
      <c r="AI24" s="197">
        <v>52.82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60.87</v>
      </c>
      <c r="AQ24" s="197">
        <v>22.78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4.53</v>
      </c>
      <c r="L25" s="197">
        <v>474.42</v>
      </c>
      <c r="M25" s="197">
        <v>27.33</v>
      </c>
      <c r="N25" s="197">
        <v>17.41</v>
      </c>
      <c r="O25" s="197">
        <v>0</v>
      </c>
      <c r="P25" s="197">
        <v>30.74</v>
      </c>
      <c r="Q25" s="197">
        <v>5.93</v>
      </c>
      <c r="R25" s="197">
        <v>7.48</v>
      </c>
      <c r="S25" s="197">
        <v>7.84</v>
      </c>
      <c r="T25" s="197">
        <v>0</v>
      </c>
      <c r="U25" s="197">
        <v>62.2</v>
      </c>
      <c r="V25" s="197">
        <v>4.2300000000000004</v>
      </c>
      <c r="W25" s="197">
        <v>13.34</v>
      </c>
      <c r="X25" s="197">
        <v>14.61</v>
      </c>
      <c r="Y25" s="197">
        <v>0</v>
      </c>
      <c r="Z25">
        <v>0</v>
      </c>
      <c r="AA25" s="197">
        <v>11.21</v>
      </c>
      <c r="AB25" s="197">
        <v>0</v>
      </c>
      <c r="AC25" s="197">
        <v>0</v>
      </c>
      <c r="AD25" s="197">
        <v>0</v>
      </c>
      <c r="AE25" s="197">
        <v>-0.39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60.87</v>
      </c>
      <c r="AQ25" s="197">
        <v>22.78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4.53</v>
      </c>
      <c r="L26" s="197">
        <v>474.42</v>
      </c>
      <c r="M26" s="197">
        <v>27.33</v>
      </c>
      <c r="N26" s="197">
        <v>17.41</v>
      </c>
      <c r="O26" s="197">
        <v>0</v>
      </c>
      <c r="P26" s="197">
        <v>30.74</v>
      </c>
      <c r="Q26" s="197">
        <v>5.93</v>
      </c>
      <c r="R26" s="197">
        <v>7.48</v>
      </c>
      <c r="S26" s="197">
        <v>7.84</v>
      </c>
      <c r="T26" s="197">
        <v>0</v>
      </c>
      <c r="U26" s="197">
        <v>62.2</v>
      </c>
      <c r="V26" s="197">
        <v>4.2300000000000004</v>
      </c>
      <c r="W26" s="197">
        <v>13.34</v>
      </c>
      <c r="X26" s="197">
        <v>14.61</v>
      </c>
      <c r="Y26" s="197">
        <v>0</v>
      </c>
      <c r="Z26">
        <v>0</v>
      </c>
      <c r="AA26" s="197">
        <v>11.21</v>
      </c>
      <c r="AB26" s="197">
        <v>0</v>
      </c>
      <c r="AC26" s="197">
        <v>0</v>
      </c>
      <c r="AD26" s="197">
        <v>0</v>
      </c>
      <c r="AE26" s="197">
        <v>-0.39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60.87</v>
      </c>
      <c r="AQ26" s="197">
        <v>22.78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4.53</v>
      </c>
      <c r="L27" s="197">
        <v>393.08</v>
      </c>
      <c r="M27" s="197">
        <v>27.33</v>
      </c>
      <c r="N27" s="197">
        <v>17.41</v>
      </c>
      <c r="O27" s="197">
        <v>0</v>
      </c>
      <c r="P27" s="197">
        <v>30.74</v>
      </c>
      <c r="Q27" s="197">
        <v>2.9</v>
      </c>
      <c r="R27" s="197">
        <v>7.48</v>
      </c>
      <c r="S27" s="197">
        <v>3.87</v>
      </c>
      <c r="T27" s="197">
        <v>0</v>
      </c>
      <c r="U27" s="197">
        <v>62.2</v>
      </c>
      <c r="V27" s="197">
        <v>4.2300000000000004</v>
      </c>
      <c r="W27" s="197">
        <v>13.34</v>
      </c>
      <c r="X27" s="197">
        <v>14.61</v>
      </c>
      <c r="Y27" s="197">
        <v>0</v>
      </c>
      <c r="Z27">
        <v>0</v>
      </c>
      <c r="AA27" s="197">
        <v>11.21</v>
      </c>
      <c r="AB27" s="197">
        <v>0</v>
      </c>
      <c r="AC27" s="197">
        <v>0</v>
      </c>
      <c r="AD27" s="197">
        <v>0</v>
      </c>
      <c r="AE27" s="197">
        <v>-0.39</v>
      </c>
      <c r="AF27" s="197">
        <v>0</v>
      </c>
      <c r="AG27" s="197">
        <v>0</v>
      </c>
      <c r="AH27" s="197">
        <v>0</v>
      </c>
      <c r="AI27" s="197">
        <v>52.82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60.87</v>
      </c>
      <c r="AQ27" s="197">
        <v>22.78</v>
      </c>
      <c r="AR27" s="197">
        <v>0.56999999999999995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4.53</v>
      </c>
      <c r="L28" s="197">
        <v>307.88</v>
      </c>
      <c r="M28" s="197">
        <v>27.33</v>
      </c>
      <c r="N28" s="197">
        <v>17.41</v>
      </c>
      <c r="O28" s="197">
        <v>0</v>
      </c>
      <c r="P28" s="197">
        <v>30.74</v>
      </c>
      <c r="Q28" s="197">
        <v>2.9</v>
      </c>
      <c r="R28" s="197">
        <v>7.49</v>
      </c>
      <c r="S28" s="197">
        <v>3.87</v>
      </c>
      <c r="T28" s="197">
        <v>0</v>
      </c>
      <c r="U28" s="197">
        <v>62.2</v>
      </c>
      <c r="V28" s="197">
        <v>4.2300000000000004</v>
      </c>
      <c r="W28" s="197">
        <v>13.34</v>
      </c>
      <c r="X28" s="197">
        <v>14.61</v>
      </c>
      <c r="Y28" s="197">
        <v>0</v>
      </c>
      <c r="Z28">
        <v>0</v>
      </c>
      <c r="AA28" s="197">
        <v>11.21</v>
      </c>
      <c r="AB28" s="197">
        <v>0</v>
      </c>
      <c r="AC28" s="197">
        <v>0</v>
      </c>
      <c r="AD28" s="197">
        <v>0</v>
      </c>
      <c r="AE28" s="197">
        <v>-0.39</v>
      </c>
      <c r="AF28" s="197">
        <v>0</v>
      </c>
      <c r="AG28" s="197">
        <v>0</v>
      </c>
      <c r="AH28" s="197">
        <v>0</v>
      </c>
      <c r="AI28" s="197">
        <v>52.82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60.87</v>
      </c>
      <c r="AQ28" s="197">
        <v>22.78</v>
      </c>
      <c r="AR28" s="197">
        <v>2.5499999999999998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4.55</v>
      </c>
      <c r="L29" s="197">
        <v>307.88</v>
      </c>
      <c r="M29" s="197">
        <v>27.33</v>
      </c>
      <c r="N29" s="197">
        <v>17.41</v>
      </c>
      <c r="O29" s="197">
        <v>0</v>
      </c>
      <c r="P29" s="197">
        <v>30.74</v>
      </c>
      <c r="Q29" s="197">
        <v>2.9</v>
      </c>
      <c r="R29" s="197">
        <v>7.49</v>
      </c>
      <c r="S29" s="197">
        <v>3.87</v>
      </c>
      <c r="T29" s="197">
        <v>0</v>
      </c>
      <c r="U29" s="197">
        <v>62.2</v>
      </c>
      <c r="V29" s="197">
        <v>4.2300000000000004</v>
      </c>
      <c r="W29" s="197">
        <v>13.34</v>
      </c>
      <c r="X29" s="197">
        <v>14.61</v>
      </c>
      <c r="Y29" s="197">
        <v>0</v>
      </c>
      <c r="Z29">
        <v>0</v>
      </c>
      <c r="AA29" s="197">
        <v>11.21</v>
      </c>
      <c r="AB29" s="197">
        <v>0</v>
      </c>
      <c r="AC29" s="197">
        <v>0</v>
      </c>
      <c r="AD29" s="197">
        <v>0</v>
      </c>
      <c r="AE29" s="197">
        <v>-0.39</v>
      </c>
      <c r="AF29" s="197">
        <v>0</v>
      </c>
      <c r="AG29" s="197">
        <v>0</v>
      </c>
      <c r="AH29" s="197">
        <v>0</v>
      </c>
      <c r="AI29" s="197">
        <v>52.82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60.87</v>
      </c>
      <c r="AQ29" s="197">
        <v>22.78</v>
      </c>
      <c r="AR29" s="197">
        <v>5.6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307.88</v>
      </c>
      <c r="M30" s="197">
        <v>27.33</v>
      </c>
      <c r="N30" s="197">
        <v>17.41</v>
      </c>
      <c r="O30" s="197">
        <v>0</v>
      </c>
      <c r="P30" s="197">
        <v>30.74</v>
      </c>
      <c r="Q30" s="197">
        <v>2.9</v>
      </c>
      <c r="R30" s="197">
        <v>2.91</v>
      </c>
      <c r="S30" s="197">
        <v>3.87</v>
      </c>
      <c r="T30" s="197">
        <v>0</v>
      </c>
      <c r="U30" s="197">
        <v>62.2</v>
      </c>
      <c r="V30" s="197">
        <v>0</v>
      </c>
      <c r="W30" s="197">
        <v>3.87</v>
      </c>
      <c r="X30" s="197">
        <v>9.68</v>
      </c>
      <c r="Y30" s="197">
        <v>0</v>
      </c>
      <c r="Z30">
        <v>0</v>
      </c>
      <c r="AA30" s="197">
        <v>11.21</v>
      </c>
      <c r="AB30" s="197">
        <v>0</v>
      </c>
      <c r="AC30" s="197">
        <v>0</v>
      </c>
      <c r="AD30" s="197">
        <v>0</v>
      </c>
      <c r="AE30" s="197">
        <v>-0.39</v>
      </c>
      <c r="AF30" s="197">
        <v>0</v>
      </c>
      <c r="AG30" s="197">
        <v>0</v>
      </c>
      <c r="AH30" s="197">
        <v>0</v>
      </c>
      <c r="AI30" s="197">
        <v>52.82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29.05</v>
      </c>
      <c r="AQ30" s="197">
        <v>7.75</v>
      </c>
      <c r="AR30" s="197">
        <v>12.04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307.88</v>
      </c>
      <c r="M31" s="197">
        <v>27.33</v>
      </c>
      <c r="N31" s="197">
        <v>17.41</v>
      </c>
      <c r="O31" s="197">
        <v>0</v>
      </c>
      <c r="P31" s="197">
        <v>30.74</v>
      </c>
      <c r="Q31" s="197">
        <v>2.9</v>
      </c>
      <c r="R31" s="197">
        <v>2.91</v>
      </c>
      <c r="S31" s="197">
        <v>3.87</v>
      </c>
      <c r="T31" s="197">
        <v>0</v>
      </c>
      <c r="U31" s="197">
        <v>62.2</v>
      </c>
      <c r="V31" s="197">
        <v>0</v>
      </c>
      <c r="W31" s="197">
        <v>3.87</v>
      </c>
      <c r="X31" s="197">
        <v>9.68</v>
      </c>
      <c r="Y31" s="197">
        <v>0</v>
      </c>
      <c r="Z31">
        <v>0</v>
      </c>
      <c r="AA31" s="197">
        <v>11.21</v>
      </c>
      <c r="AB31" s="197">
        <v>0</v>
      </c>
      <c r="AC31" s="197">
        <v>0</v>
      </c>
      <c r="AD31" s="197">
        <v>0</v>
      </c>
      <c r="AE31" s="197">
        <v>-0.39</v>
      </c>
      <c r="AF31" s="197">
        <v>0</v>
      </c>
      <c r="AG31" s="197">
        <v>0</v>
      </c>
      <c r="AH31" s="197">
        <v>0</v>
      </c>
      <c r="AI31" s="197">
        <v>52.82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29.05</v>
      </c>
      <c r="AQ31" s="197">
        <v>7.75</v>
      </c>
      <c r="AR31" s="197">
        <v>18.7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307.88</v>
      </c>
      <c r="M32" s="197">
        <v>27.33</v>
      </c>
      <c r="N32" s="197">
        <v>17.41</v>
      </c>
      <c r="O32" s="197">
        <v>0</v>
      </c>
      <c r="P32" s="197">
        <v>30.74</v>
      </c>
      <c r="Q32" s="197">
        <v>2.9</v>
      </c>
      <c r="R32" s="197">
        <v>2.91</v>
      </c>
      <c r="S32" s="197">
        <v>3.87</v>
      </c>
      <c r="T32" s="197">
        <v>0</v>
      </c>
      <c r="U32" s="197">
        <v>62.2</v>
      </c>
      <c r="V32" s="197">
        <v>0</v>
      </c>
      <c r="W32" s="197">
        <v>3.87</v>
      </c>
      <c r="X32" s="197">
        <v>9.68</v>
      </c>
      <c r="Y32" s="197">
        <v>0</v>
      </c>
      <c r="Z32">
        <v>0</v>
      </c>
      <c r="AA32" s="197">
        <v>11.21</v>
      </c>
      <c r="AB32" s="197">
        <v>0</v>
      </c>
      <c r="AC32" s="197">
        <v>0</v>
      </c>
      <c r="AD32" s="197">
        <v>0</v>
      </c>
      <c r="AE32" s="197">
        <v>-0.39</v>
      </c>
      <c r="AF32" s="197">
        <v>0</v>
      </c>
      <c r="AG32" s="197">
        <v>0</v>
      </c>
      <c r="AH32" s="197">
        <v>0</v>
      </c>
      <c r="AI32" s="197">
        <v>52.82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29.05</v>
      </c>
      <c r="AQ32" s="197">
        <v>7.75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307.88</v>
      </c>
      <c r="M33" s="197">
        <v>27.33</v>
      </c>
      <c r="N33" s="197">
        <v>17.41</v>
      </c>
      <c r="O33" s="197">
        <v>0</v>
      </c>
      <c r="P33" s="197">
        <v>30.74</v>
      </c>
      <c r="Q33" s="197">
        <v>2.9</v>
      </c>
      <c r="R33" s="197">
        <v>2.91</v>
      </c>
      <c r="S33" s="197">
        <v>3.87</v>
      </c>
      <c r="T33" s="197">
        <v>0</v>
      </c>
      <c r="U33" s="197">
        <v>62.2</v>
      </c>
      <c r="V33" s="197">
        <v>0</v>
      </c>
      <c r="W33" s="197">
        <v>3.87</v>
      </c>
      <c r="X33" s="197">
        <v>9.68</v>
      </c>
      <c r="Y33" s="197">
        <v>0</v>
      </c>
      <c r="Z33">
        <v>0</v>
      </c>
      <c r="AA33" s="197">
        <v>11.21</v>
      </c>
      <c r="AB33" s="197">
        <v>0</v>
      </c>
      <c r="AC33" s="197">
        <v>0</v>
      </c>
      <c r="AD33" s="197">
        <v>0</v>
      </c>
      <c r="AE33" s="197">
        <v>-0.39</v>
      </c>
      <c r="AF33" s="197">
        <v>0</v>
      </c>
      <c r="AG33" s="197">
        <v>0</v>
      </c>
      <c r="AH33" s="197">
        <v>0</v>
      </c>
      <c r="AI33" s="197">
        <v>52.82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29.05</v>
      </c>
      <c r="AQ33" s="197">
        <v>7.75</v>
      </c>
      <c r="AR33" s="197">
        <v>20.7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307.88</v>
      </c>
      <c r="M34" s="197">
        <v>27.33</v>
      </c>
      <c r="N34" s="197">
        <v>17.41</v>
      </c>
      <c r="O34" s="197">
        <v>0</v>
      </c>
      <c r="P34" s="197">
        <v>30.74</v>
      </c>
      <c r="Q34" s="197">
        <v>2.9</v>
      </c>
      <c r="R34" s="197">
        <v>2.91</v>
      </c>
      <c r="S34" s="197">
        <v>3.87</v>
      </c>
      <c r="T34" s="197">
        <v>0</v>
      </c>
      <c r="U34" s="197">
        <v>62.2</v>
      </c>
      <c r="V34" s="197">
        <v>0</v>
      </c>
      <c r="W34" s="197">
        <v>3.87</v>
      </c>
      <c r="X34" s="197">
        <v>9.68</v>
      </c>
      <c r="Y34" s="197">
        <v>0</v>
      </c>
      <c r="Z34">
        <v>0</v>
      </c>
      <c r="AA34" s="197">
        <v>11.21</v>
      </c>
      <c r="AB34" s="197">
        <v>0</v>
      </c>
      <c r="AC34" s="197">
        <v>0</v>
      </c>
      <c r="AD34" s="197">
        <v>0</v>
      </c>
      <c r="AE34" s="197">
        <v>-0.39</v>
      </c>
      <c r="AF34" s="197">
        <v>0</v>
      </c>
      <c r="AG34" s="197">
        <v>0</v>
      </c>
      <c r="AH34" s="197">
        <v>0</v>
      </c>
      <c r="AI34" s="197">
        <v>52.82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29.05</v>
      </c>
      <c r="AQ34" s="197">
        <v>7.75</v>
      </c>
      <c r="AR34" s="197">
        <v>21.7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2.31</v>
      </c>
      <c r="L35" s="197">
        <v>307.88</v>
      </c>
      <c r="M35" s="197">
        <v>27.33</v>
      </c>
      <c r="N35" s="197">
        <v>17.41</v>
      </c>
      <c r="O35" s="197">
        <v>0</v>
      </c>
      <c r="P35" s="197">
        <v>30.74</v>
      </c>
      <c r="Q35" s="197">
        <v>2.9</v>
      </c>
      <c r="R35" s="197">
        <v>2.91</v>
      </c>
      <c r="S35" s="197">
        <v>3.87</v>
      </c>
      <c r="T35" s="197">
        <v>0</v>
      </c>
      <c r="U35" s="197">
        <v>62.2</v>
      </c>
      <c r="V35" s="197">
        <v>0</v>
      </c>
      <c r="W35" s="197">
        <v>3.87</v>
      </c>
      <c r="X35" s="197">
        <v>9.68</v>
      </c>
      <c r="Y35" s="197">
        <v>0</v>
      </c>
      <c r="Z35">
        <v>0</v>
      </c>
      <c r="AA35" s="197">
        <v>11.21</v>
      </c>
      <c r="AB35" s="197">
        <v>0</v>
      </c>
      <c r="AC35" s="197">
        <v>0</v>
      </c>
      <c r="AD35" s="197">
        <v>0</v>
      </c>
      <c r="AE35" s="197">
        <v>-0.39</v>
      </c>
      <c r="AF35" s="197">
        <v>0</v>
      </c>
      <c r="AG35" s="197">
        <v>0</v>
      </c>
      <c r="AH35" s="197">
        <v>0</v>
      </c>
      <c r="AI35" s="197">
        <v>52.82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29.05</v>
      </c>
      <c r="AQ35" s="197">
        <v>7.75</v>
      </c>
      <c r="AR35" s="197">
        <v>21.7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307.88</v>
      </c>
      <c r="M36" s="197">
        <v>27.33</v>
      </c>
      <c r="N36" s="197">
        <v>17.41</v>
      </c>
      <c r="O36" s="197">
        <v>0</v>
      </c>
      <c r="P36" s="197">
        <v>30.74</v>
      </c>
      <c r="Q36" s="197">
        <v>2.9</v>
      </c>
      <c r="R36" s="197">
        <v>2.91</v>
      </c>
      <c r="S36" s="197">
        <v>3.87</v>
      </c>
      <c r="T36" s="197">
        <v>0</v>
      </c>
      <c r="U36" s="197">
        <v>62.2</v>
      </c>
      <c r="V36" s="197">
        <v>0</v>
      </c>
      <c r="W36" s="197">
        <v>3.87</v>
      </c>
      <c r="X36" s="197">
        <v>9.68</v>
      </c>
      <c r="Y36" s="197">
        <v>0</v>
      </c>
      <c r="Z36">
        <v>0</v>
      </c>
      <c r="AA36" s="197">
        <v>11.21</v>
      </c>
      <c r="AB36" s="197">
        <v>0</v>
      </c>
      <c r="AC36" s="197">
        <v>0</v>
      </c>
      <c r="AD36" s="197">
        <v>0</v>
      </c>
      <c r="AE36" s="197">
        <v>-0.39</v>
      </c>
      <c r="AF36" s="197">
        <v>0</v>
      </c>
      <c r="AG36" s="197">
        <v>0</v>
      </c>
      <c r="AH36" s="197">
        <v>0</v>
      </c>
      <c r="AI36" s="197">
        <v>52.82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29.05</v>
      </c>
      <c r="AQ36" s="197">
        <v>7.75</v>
      </c>
      <c r="AR36" s="197">
        <v>22.7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307.88</v>
      </c>
      <c r="M37" s="197">
        <v>27.33</v>
      </c>
      <c r="N37" s="197">
        <v>17.41</v>
      </c>
      <c r="O37" s="197">
        <v>0</v>
      </c>
      <c r="P37" s="197">
        <v>30.74</v>
      </c>
      <c r="Q37" s="197">
        <v>2.9</v>
      </c>
      <c r="R37" s="197">
        <v>2.91</v>
      </c>
      <c r="S37" s="197">
        <v>3.87</v>
      </c>
      <c r="T37" s="197">
        <v>0</v>
      </c>
      <c r="U37" s="197">
        <v>62.2</v>
      </c>
      <c r="V37" s="197">
        <v>0</v>
      </c>
      <c r="W37" s="197">
        <v>3.87</v>
      </c>
      <c r="X37" s="197">
        <v>9.68</v>
      </c>
      <c r="Y37" s="197">
        <v>0</v>
      </c>
      <c r="Z37">
        <v>0</v>
      </c>
      <c r="AA37" s="197">
        <v>11.21</v>
      </c>
      <c r="AB37" s="197">
        <v>0</v>
      </c>
      <c r="AC37" s="197">
        <v>0</v>
      </c>
      <c r="AD37" s="197">
        <v>0</v>
      </c>
      <c r="AE37" s="197">
        <v>-0.19</v>
      </c>
      <c r="AF37" s="197">
        <v>0</v>
      </c>
      <c r="AG37" s="197">
        <v>0</v>
      </c>
      <c r="AH37" s="197">
        <v>0</v>
      </c>
      <c r="AI37" s="197">
        <v>52.82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29.05</v>
      </c>
      <c r="AQ37" s="197">
        <v>7.75</v>
      </c>
      <c r="AR37" s="197">
        <v>22.7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4.53</v>
      </c>
      <c r="L38" s="197">
        <v>307.88</v>
      </c>
      <c r="M38" s="197">
        <v>27.33</v>
      </c>
      <c r="N38" s="197">
        <v>17.41</v>
      </c>
      <c r="O38" s="197">
        <v>0</v>
      </c>
      <c r="P38" s="197">
        <v>30.74</v>
      </c>
      <c r="Q38" s="197">
        <v>2.9</v>
      </c>
      <c r="R38" s="197">
        <v>7.49</v>
      </c>
      <c r="S38" s="197">
        <v>3.87</v>
      </c>
      <c r="T38" s="197">
        <v>0</v>
      </c>
      <c r="U38" s="197">
        <v>62.2</v>
      </c>
      <c r="V38" s="197">
        <v>4.2300000000000004</v>
      </c>
      <c r="W38" s="197">
        <v>13.34</v>
      </c>
      <c r="X38" s="197">
        <v>14.61</v>
      </c>
      <c r="Y38" s="197">
        <v>0</v>
      </c>
      <c r="Z38">
        <v>0</v>
      </c>
      <c r="AA38" s="197">
        <v>11.21</v>
      </c>
      <c r="AB38" s="197">
        <v>0</v>
      </c>
      <c r="AC38" s="197">
        <v>0</v>
      </c>
      <c r="AD38" s="197">
        <v>0</v>
      </c>
      <c r="AE38" s="197">
        <v>-0.19</v>
      </c>
      <c r="AF38" s="197">
        <v>0</v>
      </c>
      <c r="AG38" s="197">
        <v>0</v>
      </c>
      <c r="AH38" s="197">
        <v>0</v>
      </c>
      <c r="AI38" s="197">
        <v>52.82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60.87</v>
      </c>
      <c r="AQ38" s="197">
        <v>22.78</v>
      </c>
      <c r="AR38" s="197">
        <v>22.7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4.53</v>
      </c>
      <c r="L39" s="197">
        <v>307.88</v>
      </c>
      <c r="M39" s="197">
        <v>27.33</v>
      </c>
      <c r="N39" s="197">
        <v>17.41</v>
      </c>
      <c r="O39" s="197">
        <v>0</v>
      </c>
      <c r="P39" s="197">
        <v>30.74</v>
      </c>
      <c r="Q39" s="197">
        <v>2.9</v>
      </c>
      <c r="R39" s="197">
        <v>7.49</v>
      </c>
      <c r="S39" s="197">
        <v>3.87</v>
      </c>
      <c r="T39" s="197">
        <v>0</v>
      </c>
      <c r="U39" s="197">
        <v>62.2</v>
      </c>
      <c r="V39" s="197">
        <v>4.2300000000000004</v>
      </c>
      <c r="W39" s="197">
        <v>13.34</v>
      </c>
      <c r="X39" s="197">
        <v>14.61</v>
      </c>
      <c r="Y39" s="197">
        <v>0</v>
      </c>
      <c r="Z39">
        <v>0</v>
      </c>
      <c r="AA39" s="197">
        <v>11.21</v>
      </c>
      <c r="AB39" s="197">
        <v>0</v>
      </c>
      <c r="AC39" s="197">
        <v>0</v>
      </c>
      <c r="AD39" s="197">
        <v>0</v>
      </c>
      <c r="AE39" s="197">
        <v>-0.19</v>
      </c>
      <c r="AF39" s="197">
        <v>0</v>
      </c>
      <c r="AG39" s="197">
        <v>0</v>
      </c>
      <c r="AH39" s="197">
        <v>0</v>
      </c>
      <c r="AI39" s="197">
        <v>52.82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60.87</v>
      </c>
      <c r="AQ39" s="197">
        <v>22.78</v>
      </c>
      <c r="AR39" s="197">
        <v>23.2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307.88</v>
      </c>
      <c r="M40" s="197">
        <v>27.33</v>
      </c>
      <c r="N40" s="197">
        <v>17.41</v>
      </c>
      <c r="O40" s="197">
        <v>0</v>
      </c>
      <c r="P40" s="197">
        <v>30.74</v>
      </c>
      <c r="Q40" s="197">
        <v>2.9</v>
      </c>
      <c r="R40" s="197">
        <v>2.91</v>
      </c>
      <c r="S40" s="197">
        <v>3.87</v>
      </c>
      <c r="T40" s="197">
        <v>0</v>
      </c>
      <c r="U40" s="197">
        <v>62.2</v>
      </c>
      <c r="V40" s="197">
        <v>0</v>
      </c>
      <c r="W40" s="197">
        <v>12.35</v>
      </c>
      <c r="X40" s="197">
        <v>9.68</v>
      </c>
      <c r="Y40" s="197">
        <v>0</v>
      </c>
      <c r="Z40">
        <v>0</v>
      </c>
      <c r="AA40" s="197">
        <v>11.21</v>
      </c>
      <c r="AB40" s="197">
        <v>0</v>
      </c>
      <c r="AC40" s="197">
        <v>0</v>
      </c>
      <c r="AD40" s="197">
        <v>0</v>
      </c>
      <c r="AE40" s="197">
        <v>-0.19</v>
      </c>
      <c r="AF40" s="197">
        <v>0</v>
      </c>
      <c r="AG40" s="197">
        <v>0</v>
      </c>
      <c r="AH40" s="197">
        <v>0</v>
      </c>
      <c r="AI40" s="197">
        <v>52.82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29.05</v>
      </c>
      <c r="AQ40" s="197">
        <v>7.75</v>
      </c>
      <c r="AR40" s="197">
        <v>23.2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307.88</v>
      </c>
      <c r="M41" s="197">
        <v>27.33</v>
      </c>
      <c r="N41" s="197">
        <v>17.41</v>
      </c>
      <c r="O41" s="197">
        <v>0</v>
      </c>
      <c r="P41" s="197">
        <v>30.74</v>
      </c>
      <c r="Q41" s="197">
        <v>2.9</v>
      </c>
      <c r="R41" s="197">
        <v>2.91</v>
      </c>
      <c r="S41" s="197">
        <v>3.87</v>
      </c>
      <c r="T41" s="197">
        <v>0</v>
      </c>
      <c r="U41" s="197">
        <v>62.2</v>
      </c>
      <c r="V41" s="197">
        <v>0</v>
      </c>
      <c r="W41" s="197">
        <v>4.4400000000000004</v>
      </c>
      <c r="X41" s="197">
        <v>9.68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-0.19</v>
      </c>
      <c r="AF41" s="197">
        <v>0</v>
      </c>
      <c r="AG41" s="197">
        <v>0</v>
      </c>
      <c r="AH41" s="197">
        <v>0</v>
      </c>
      <c r="AI41" s="197">
        <v>52.82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29.05</v>
      </c>
      <c r="AQ41" s="197">
        <v>7.75</v>
      </c>
      <c r="AR41" s="197">
        <v>23.2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307.88</v>
      </c>
      <c r="M42" s="197">
        <v>27.33</v>
      </c>
      <c r="N42" s="197">
        <v>17.41</v>
      </c>
      <c r="O42" s="197">
        <v>0</v>
      </c>
      <c r="P42" s="197">
        <v>30.74</v>
      </c>
      <c r="Q42" s="197">
        <v>2.9</v>
      </c>
      <c r="R42" s="197">
        <v>2.91</v>
      </c>
      <c r="S42" s="197">
        <v>3.87</v>
      </c>
      <c r="T42" s="197">
        <v>0</v>
      </c>
      <c r="U42" s="197">
        <v>62.2</v>
      </c>
      <c r="V42" s="197">
        <v>0</v>
      </c>
      <c r="W42" s="197">
        <v>3.87</v>
      </c>
      <c r="X42" s="197">
        <v>9.68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-0.19</v>
      </c>
      <c r="AF42" s="197">
        <v>0</v>
      </c>
      <c r="AG42" s="197">
        <v>0</v>
      </c>
      <c r="AH42" s="197">
        <v>0</v>
      </c>
      <c r="AI42" s="197">
        <v>52.82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29.05</v>
      </c>
      <c r="AQ42" s="197">
        <v>7.75</v>
      </c>
      <c r="AR42" s="197">
        <v>23.2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307.88</v>
      </c>
      <c r="M43" s="197">
        <v>27.33</v>
      </c>
      <c r="N43" s="197">
        <v>17.41</v>
      </c>
      <c r="O43" s="197">
        <v>0</v>
      </c>
      <c r="P43" s="197">
        <v>30.74</v>
      </c>
      <c r="Q43" s="197">
        <v>2.9</v>
      </c>
      <c r="R43" s="197">
        <v>2.91</v>
      </c>
      <c r="S43" s="197">
        <v>3.87</v>
      </c>
      <c r="T43" s="197">
        <v>0</v>
      </c>
      <c r="U43" s="197">
        <v>62.2</v>
      </c>
      <c r="V43" s="197">
        <v>0</v>
      </c>
      <c r="W43" s="197">
        <v>3.87</v>
      </c>
      <c r="X43" s="197">
        <v>9.68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-0.19</v>
      </c>
      <c r="AF43" s="197">
        <v>0</v>
      </c>
      <c r="AG43" s="197">
        <v>0</v>
      </c>
      <c r="AH43" s="197">
        <v>0</v>
      </c>
      <c r="AI43" s="197">
        <v>52.82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29.05</v>
      </c>
      <c r="AQ43" s="197">
        <v>7.75</v>
      </c>
      <c r="AR43" s="197">
        <v>23.2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307.88</v>
      </c>
      <c r="M44" s="197">
        <v>27.33</v>
      </c>
      <c r="N44" s="197">
        <v>17.41</v>
      </c>
      <c r="O44" s="197">
        <v>0</v>
      </c>
      <c r="P44" s="197">
        <v>30.74</v>
      </c>
      <c r="Q44" s="197">
        <v>2.9</v>
      </c>
      <c r="R44" s="197">
        <v>2.91</v>
      </c>
      <c r="S44" s="197">
        <v>3.87</v>
      </c>
      <c r="T44" s="197">
        <v>0</v>
      </c>
      <c r="U44" s="197">
        <v>62.2</v>
      </c>
      <c r="V44" s="197">
        <v>0</v>
      </c>
      <c r="W44" s="197">
        <v>3.87</v>
      </c>
      <c r="X44" s="197">
        <v>9.68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-0.19</v>
      </c>
      <c r="AF44" s="197">
        <v>0</v>
      </c>
      <c r="AG44" s="197">
        <v>0</v>
      </c>
      <c r="AH44" s="197">
        <v>0</v>
      </c>
      <c r="AI44" s="197">
        <v>52.82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29.05</v>
      </c>
      <c r="AQ44" s="197">
        <v>7.75</v>
      </c>
      <c r="AR44" s="197">
        <v>23.2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307.88</v>
      </c>
      <c r="M45" s="197">
        <v>27.33</v>
      </c>
      <c r="N45" s="197">
        <v>17.41</v>
      </c>
      <c r="O45" s="197">
        <v>0</v>
      </c>
      <c r="P45" s="197">
        <v>30.74</v>
      </c>
      <c r="Q45" s="197">
        <v>2.9</v>
      </c>
      <c r="R45" s="197">
        <v>2.91</v>
      </c>
      <c r="S45" s="197">
        <v>3.87</v>
      </c>
      <c r="T45" s="197">
        <v>0</v>
      </c>
      <c r="U45" s="197">
        <v>62.2</v>
      </c>
      <c r="V45" s="197">
        <v>0</v>
      </c>
      <c r="W45" s="197">
        <v>3.87</v>
      </c>
      <c r="X45" s="197">
        <v>9.68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-0.19</v>
      </c>
      <c r="AF45" s="197">
        <v>0</v>
      </c>
      <c r="AG45" s="197">
        <v>0</v>
      </c>
      <c r="AH45" s="197">
        <v>0</v>
      </c>
      <c r="AI45" s="197">
        <v>52.82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29.05</v>
      </c>
      <c r="AQ45" s="197">
        <v>7.75</v>
      </c>
      <c r="AR45" s="197">
        <v>23.2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307.88</v>
      </c>
      <c r="M46" s="197">
        <v>27.33</v>
      </c>
      <c r="N46" s="197">
        <v>17.41</v>
      </c>
      <c r="O46" s="197">
        <v>0</v>
      </c>
      <c r="P46" s="197">
        <v>30.74</v>
      </c>
      <c r="Q46" s="197">
        <v>2.9</v>
      </c>
      <c r="R46" s="197">
        <v>2.91</v>
      </c>
      <c r="S46" s="197">
        <v>3.87</v>
      </c>
      <c r="T46" s="197">
        <v>0</v>
      </c>
      <c r="U46" s="197">
        <v>62.2</v>
      </c>
      <c r="V46" s="197">
        <v>0</v>
      </c>
      <c r="W46" s="197">
        <v>3.87</v>
      </c>
      <c r="X46" s="197">
        <v>9.68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-0.19</v>
      </c>
      <c r="AF46" s="197">
        <v>0</v>
      </c>
      <c r="AG46" s="197">
        <v>0</v>
      </c>
      <c r="AH46" s="197">
        <v>0</v>
      </c>
      <c r="AI46" s="197">
        <v>52.82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29.05</v>
      </c>
      <c r="AQ46" s="197">
        <v>7.75</v>
      </c>
      <c r="AR46" s="197">
        <v>23.2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307.88</v>
      </c>
      <c r="M47" s="197">
        <v>27.33</v>
      </c>
      <c r="N47" s="197">
        <v>17.41</v>
      </c>
      <c r="O47" s="197">
        <v>0</v>
      </c>
      <c r="P47" s="197">
        <v>30.74</v>
      </c>
      <c r="Q47" s="197">
        <v>2.9</v>
      </c>
      <c r="R47" s="197">
        <v>2.91</v>
      </c>
      <c r="S47" s="197">
        <v>3.87</v>
      </c>
      <c r="T47" s="197">
        <v>0</v>
      </c>
      <c r="U47" s="197">
        <v>62.2</v>
      </c>
      <c r="V47" s="197">
        <v>0</v>
      </c>
      <c r="W47" s="197">
        <v>3.87</v>
      </c>
      <c r="X47" s="197">
        <v>9.68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-0.19</v>
      </c>
      <c r="AF47" s="197">
        <v>0</v>
      </c>
      <c r="AG47" s="197">
        <v>0</v>
      </c>
      <c r="AH47" s="197">
        <v>0</v>
      </c>
      <c r="AI47" s="197">
        <v>52.82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29.05</v>
      </c>
      <c r="AQ47" s="197">
        <v>7.75</v>
      </c>
      <c r="AR47" s="197">
        <v>23.2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307.88</v>
      </c>
      <c r="M48" s="197">
        <v>27.33</v>
      </c>
      <c r="N48" s="197">
        <v>17.41</v>
      </c>
      <c r="O48" s="197">
        <v>0</v>
      </c>
      <c r="P48" s="197">
        <v>30.74</v>
      </c>
      <c r="Q48" s="197">
        <v>2.9</v>
      </c>
      <c r="R48" s="197">
        <v>2.91</v>
      </c>
      <c r="S48" s="197">
        <v>3.87</v>
      </c>
      <c r="T48" s="197">
        <v>0</v>
      </c>
      <c r="U48" s="197">
        <v>62.2</v>
      </c>
      <c r="V48" s="197">
        <v>0</v>
      </c>
      <c r="W48" s="197">
        <v>3.87</v>
      </c>
      <c r="X48" s="197">
        <v>9.68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-0.19</v>
      </c>
      <c r="AF48" s="197">
        <v>0</v>
      </c>
      <c r="AG48" s="197">
        <v>0</v>
      </c>
      <c r="AH48" s="197">
        <v>0</v>
      </c>
      <c r="AI48" s="197">
        <v>52.82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29.05</v>
      </c>
      <c r="AQ48" s="197">
        <v>7.75</v>
      </c>
      <c r="AR48" s="197">
        <v>23.2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307.88</v>
      </c>
      <c r="M49" s="197">
        <v>27.33</v>
      </c>
      <c r="N49" s="197">
        <v>17.41</v>
      </c>
      <c r="O49" s="197">
        <v>0</v>
      </c>
      <c r="P49" s="197">
        <v>30.74</v>
      </c>
      <c r="Q49" s="197">
        <v>2.9</v>
      </c>
      <c r="R49" s="197">
        <v>2.91</v>
      </c>
      <c r="S49" s="197">
        <v>3.87</v>
      </c>
      <c r="T49" s="197">
        <v>0</v>
      </c>
      <c r="U49" s="197">
        <v>62.2</v>
      </c>
      <c r="V49" s="197">
        <v>0</v>
      </c>
      <c r="W49" s="197">
        <v>3.87</v>
      </c>
      <c r="X49" s="197">
        <v>9.68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-0.19</v>
      </c>
      <c r="AF49" s="197">
        <v>0</v>
      </c>
      <c r="AG49" s="197">
        <v>0</v>
      </c>
      <c r="AH49" s="197">
        <v>0</v>
      </c>
      <c r="AI49" s="197">
        <v>52.82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29.05</v>
      </c>
      <c r="AQ49" s="197">
        <v>7.75</v>
      </c>
      <c r="AR49" s="197">
        <v>23.2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307.88</v>
      </c>
      <c r="M50" s="197">
        <v>27.33</v>
      </c>
      <c r="N50" s="197">
        <v>17.41</v>
      </c>
      <c r="O50" s="197">
        <v>0</v>
      </c>
      <c r="P50" s="197">
        <v>30.74</v>
      </c>
      <c r="Q50" s="197">
        <v>2.9</v>
      </c>
      <c r="R50" s="197">
        <v>2.91</v>
      </c>
      <c r="S50" s="197">
        <v>3.87</v>
      </c>
      <c r="T50" s="197">
        <v>0</v>
      </c>
      <c r="U50" s="197">
        <v>62.2</v>
      </c>
      <c r="V50" s="197">
        <v>0</v>
      </c>
      <c r="W50" s="197">
        <v>3.87</v>
      </c>
      <c r="X50" s="197">
        <v>9.68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-0.19</v>
      </c>
      <c r="AF50" s="197">
        <v>0</v>
      </c>
      <c r="AG50" s="197">
        <v>0</v>
      </c>
      <c r="AH50" s="197">
        <v>0</v>
      </c>
      <c r="AI50" s="197">
        <v>52.82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29.05</v>
      </c>
      <c r="AQ50" s="197">
        <v>7.75</v>
      </c>
      <c r="AR50" s="197">
        <v>23.2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307.88</v>
      </c>
      <c r="M51" s="197">
        <v>27.33</v>
      </c>
      <c r="N51" s="197">
        <v>17.41</v>
      </c>
      <c r="O51" s="197">
        <v>0</v>
      </c>
      <c r="P51" s="197">
        <v>30.74</v>
      </c>
      <c r="Q51" s="197">
        <v>2.9</v>
      </c>
      <c r="R51" s="197">
        <v>2.91</v>
      </c>
      <c r="S51" s="197">
        <v>3.87</v>
      </c>
      <c r="T51" s="197">
        <v>0</v>
      </c>
      <c r="U51" s="197">
        <v>62.2</v>
      </c>
      <c r="V51" s="197">
        <v>0</v>
      </c>
      <c r="W51" s="197">
        <v>3.87</v>
      </c>
      <c r="X51" s="197">
        <v>9.68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-0.19</v>
      </c>
      <c r="AF51" s="197">
        <v>0</v>
      </c>
      <c r="AG51" s="197">
        <v>0</v>
      </c>
      <c r="AH51" s="197">
        <v>0</v>
      </c>
      <c r="AI51" s="197">
        <v>52.82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29.05</v>
      </c>
      <c r="AQ51" s="197">
        <v>7.75</v>
      </c>
      <c r="AR51" s="197">
        <v>23.2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307.88</v>
      </c>
      <c r="M52" s="197">
        <v>27.33</v>
      </c>
      <c r="N52" s="197">
        <v>17.41</v>
      </c>
      <c r="O52" s="197">
        <v>0</v>
      </c>
      <c r="P52" s="197">
        <v>30.74</v>
      </c>
      <c r="Q52" s="197">
        <v>2.9</v>
      </c>
      <c r="R52" s="197">
        <v>2.91</v>
      </c>
      <c r="S52" s="197">
        <v>3.87</v>
      </c>
      <c r="T52" s="197">
        <v>0</v>
      </c>
      <c r="U52" s="197">
        <v>62.2</v>
      </c>
      <c r="V52" s="197">
        <v>0</v>
      </c>
      <c r="W52" s="197">
        <v>3.87</v>
      </c>
      <c r="X52" s="197">
        <v>9.68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-0.19</v>
      </c>
      <c r="AF52" s="197">
        <v>0</v>
      </c>
      <c r="AG52" s="197">
        <v>0</v>
      </c>
      <c r="AH52" s="197">
        <v>0</v>
      </c>
      <c r="AI52" s="197">
        <v>52.82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29.05</v>
      </c>
      <c r="AQ52" s="197">
        <v>7.75</v>
      </c>
      <c r="AR52" s="197">
        <v>23.2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307.88</v>
      </c>
      <c r="M53" s="197">
        <v>27.33</v>
      </c>
      <c r="N53" s="197">
        <v>17.41</v>
      </c>
      <c r="O53" s="197">
        <v>0</v>
      </c>
      <c r="P53" s="197">
        <v>30.74</v>
      </c>
      <c r="Q53" s="197">
        <v>2.9</v>
      </c>
      <c r="R53" s="197">
        <v>2.91</v>
      </c>
      <c r="S53" s="197">
        <v>3.87</v>
      </c>
      <c r="T53" s="197">
        <v>0</v>
      </c>
      <c r="U53" s="197">
        <v>62.2</v>
      </c>
      <c r="V53" s="197">
        <v>0</v>
      </c>
      <c r="W53" s="197">
        <v>3.87</v>
      </c>
      <c r="X53" s="197">
        <v>9.68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-0.19</v>
      </c>
      <c r="AF53" s="197">
        <v>0</v>
      </c>
      <c r="AG53" s="197">
        <v>0</v>
      </c>
      <c r="AH53" s="197">
        <v>0</v>
      </c>
      <c r="AI53" s="197">
        <v>52.82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29.05</v>
      </c>
      <c r="AQ53" s="197">
        <v>7.75</v>
      </c>
      <c r="AR53" s="197">
        <v>23.2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307.88</v>
      </c>
      <c r="M54" s="197">
        <v>27.33</v>
      </c>
      <c r="N54" s="197">
        <v>17.41</v>
      </c>
      <c r="O54" s="197">
        <v>0</v>
      </c>
      <c r="P54" s="197">
        <v>30.74</v>
      </c>
      <c r="Q54" s="197">
        <v>2.9</v>
      </c>
      <c r="R54" s="197">
        <v>2.91</v>
      </c>
      <c r="S54" s="197">
        <v>3.87</v>
      </c>
      <c r="T54" s="197">
        <v>0</v>
      </c>
      <c r="U54" s="197">
        <v>62.2</v>
      </c>
      <c r="V54" s="197">
        <v>0</v>
      </c>
      <c r="W54" s="197">
        <v>3.87</v>
      </c>
      <c r="X54" s="197">
        <v>9.68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-0.19</v>
      </c>
      <c r="AF54" s="197">
        <v>0</v>
      </c>
      <c r="AG54" s="197">
        <v>0</v>
      </c>
      <c r="AH54" s="197">
        <v>0</v>
      </c>
      <c r="AI54" s="197">
        <v>52.82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29.05</v>
      </c>
      <c r="AQ54" s="197">
        <v>7.75</v>
      </c>
      <c r="AR54" s="197">
        <v>23.2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307.88</v>
      </c>
      <c r="M55" s="197">
        <v>27.33</v>
      </c>
      <c r="N55" s="197">
        <v>17.41</v>
      </c>
      <c r="O55" s="197">
        <v>0</v>
      </c>
      <c r="P55" s="197">
        <v>30.74</v>
      </c>
      <c r="Q55" s="197">
        <v>2.9</v>
      </c>
      <c r="R55" s="197">
        <v>2.91</v>
      </c>
      <c r="S55" s="197">
        <v>3.87</v>
      </c>
      <c r="T55" s="197">
        <v>0</v>
      </c>
      <c r="U55" s="197">
        <v>62.2</v>
      </c>
      <c r="V55" s="197">
        <v>0</v>
      </c>
      <c r="W55" s="197">
        <v>3.87</v>
      </c>
      <c r="X55" s="197">
        <v>9.68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-0.19</v>
      </c>
      <c r="AF55" s="197">
        <v>0</v>
      </c>
      <c r="AG55" s="197">
        <v>0</v>
      </c>
      <c r="AH55" s="197">
        <v>0</v>
      </c>
      <c r="AI55" s="197">
        <v>52.82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29.05</v>
      </c>
      <c r="AQ55" s="197">
        <v>7.75</v>
      </c>
      <c r="AR55" s="197">
        <v>23.2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307.88</v>
      </c>
      <c r="M56" s="197">
        <v>27.33</v>
      </c>
      <c r="N56" s="197">
        <v>17.41</v>
      </c>
      <c r="O56" s="197">
        <v>0</v>
      </c>
      <c r="P56" s="197">
        <v>30.74</v>
      </c>
      <c r="Q56" s="197">
        <v>2.9</v>
      </c>
      <c r="R56" s="197">
        <v>2.91</v>
      </c>
      <c r="S56" s="197">
        <v>3.87</v>
      </c>
      <c r="T56" s="197">
        <v>0</v>
      </c>
      <c r="U56" s="197">
        <v>62.2</v>
      </c>
      <c r="V56" s="197">
        <v>0</v>
      </c>
      <c r="W56" s="197">
        <v>3.87</v>
      </c>
      <c r="X56" s="197">
        <v>9.68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-0.19</v>
      </c>
      <c r="AF56" s="197">
        <v>0</v>
      </c>
      <c r="AG56" s="197">
        <v>0</v>
      </c>
      <c r="AH56" s="197">
        <v>0</v>
      </c>
      <c r="AI56" s="197">
        <v>52.82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29.05</v>
      </c>
      <c r="AQ56" s="197">
        <v>7.75</v>
      </c>
      <c r="AR56" s="197">
        <v>23.2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307.88</v>
      </c>
      <c r="M57" s="197">
        <v>27.33</v>
      </c>
      <c r="N57" s="197">
        <v>17.41</v>
      </c>
      <c r="O57" s="197">
        <v>0</v>
      </c>
      <c r="P57" s="197">
        <v>30.74</v>
      </c>
      <c r="Q57" s="197">
        <v>2.9</v>
      </c>
      <c r="R57" s="197">
        <v>2.91</v>
      </c>
      <c r="S57" s="197">
        <v>3.87</v>
      </c>
      <c r="T57" s="197">
        <v>0</v>
      </c>
      <c r="U57" s="197">
        <v>62.2</v>
      </c>
      <c r="V57" s="197">
        <v>0</v>
      </c>
      <c r="W57" s="197">
        <v>3.87</v>
      </c>
      <c r="X57" s="197">
        <v>9.68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-0.19</v>
      </c>
      <c r="AF57" s="197">
        <v>0</v>
      </c>
      <c r="AG57" s="197">
        <v>0</v>
      </c>
      <c r="AH57" s="197">
        <v>0</v>
      </c>
      <c r="AI57" s="197">
        <v>52.82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29.05</v>
      </c>
      <c r="AQ57" s="197">
        <v>7.75</v>
      </c>
      <c r="AR57" s="197">
        <v>23.2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307.88</v>
      </c>
      <c r="M58" s="197">
        <v>27.33</v>
      </c>
      <c r="N58" s="197">
        <v>17.41</v>
      </c>
      <c r="O58" s="197">
        <v>0</v>
      </c>
      <c r="P58" s="197">
        <v>30.74</v>
      </c>
      <c r="Q58" s="197">
        <v>2.9</v>
      </c>
      <c r="R58" s="197">
        <v>2.91</v>
      </c>
      <c r="S58" s="197">
        <v>3.87</v>
      </c>
      <c r="T58" s="197">
        <v>0</v>
      </c>
      <c r="U58" s="197">
        <v>62.2</v>
      </c>
      <c r="V58" s="197">
        <v>0</v>
      </c>
      <c r="W58" s="197">
        <v>3.87</v>
      </c>
      <c r="X58" s="197">
        <v>9.68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-0.19</v>
      </c>
      <c r="AF58" s="197">
        <v>0</v>
      </c>
      <c r="AG58" s="197">
        <v>0</v>
      </c>
      <c r="AH58" s="197">
        <v>0</v>
      </c>
      <c r="AI58" s="197">
        <v>52.82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29.05</v>
      </c>
      <c r="AQ58" s="197">
        <v>7.75</v>
      </c>
      <c r="AR58" s="197">
        <v>23.2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307.88</v>
      </c>
      <c r="M59" s="197">
        <v>27.33</v>
      </c>
      <c r="N59" s="197">
        <v>17.41</v>
      </c>
      <c r="O59" s="197">
        <v>0</v>
      </c>
      <c r="P59" s="197">
        <v>30.74</v>
      </c>
      <c r="Q59" s="197">
        <v>2.9</v>
      </c>
      <c r="R59" s="197">
        <v>2.91</v>
      </c>
      <c r="S59" s="197">
        <v>3.87</v>
      </c>
      <c r="T59" s="197">
        <v>0</v>
      </c>
      <c r="U59" s="197">
        <v>62.2</v>
      </c>
      <c r="V59" s="197">
        <v>0</v>
      </c>
      <c r="W59" s="197">
        <v>3.87</v>
      </c>
      <c r="X59" s="197">
        <v>9.68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-0.19</v>
      </c>
      <c r="AF59" s="197">
        <v>0</v>
      </c>
      <c r="AG59" s="197">
        <v>0</v>
      </c>
      <c r="AH59" s="197">
        <v>0</v>
      </c>
      <c r="AI59" s="197">
        <v>52.82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29.05</v>
      </c>
      <c r="AQ59" s="197">
        <v>7.75</v>
      </c>
      <c r="AR59" s="197">
        <v>23.2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307.88</v>
      </c>
      <c r="M60" s="197">
        <v>27.33</v>
      </c>
      <c r="N60" s="197">
        <v>17.41</v>
      </c>
      <c r="O60" s="197">
        <v>0</v>
      </c>
      <c r="P60" s="197">
        <v>30.74</v>
      </c>
      <c r="Q60" s="197">
        <v>2.9</v>
      </c>
      <c r="R60" s="197">
        <v>2.91</v>
      </c>
      <c r="S60" s="197">
        <v>3.87</v>
      </c>
      <c r="T60" s="197">
        <v>0</v>
      </c>
      <c r="U60" s="197">
        <v>62.2</v>
      </c>
      <c r="V60" s="197">
        <v>0</v>
      </c>
      <c r="W60" s="197">
        <v>3.87</v>
      </c>
      <c r="X60" s="197">
        <v>9.68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-0.19</v>
      </c>
      <c r="AF60" s="197">
        <v>0</v>
      </c>
      <c r="AG60" s="197">
        <v>0</v>
      </c>
      <c r="AH60" s="197">
        <v>0</v>
      </c>
      <c r="AI60" s="197">
        <v>52.82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29.05</v>
      </c>
      <c r="AQ60" s="197">
        <v>7.75</v>
      </c>
      <c r="AR60" s="197">
        <v>23.2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307.88</v>
      </c>
      <c r="M61" s="197">
        <v>27.33</v>
      </c>
      <c r="N61" s="197">
        <v>17.41</v>
      </c>
      <c r="O61" s="197">
        <v>0</v>
      </c>
      <c r="P61" s="197">
        <v>30.74</v>
      </c>
      <c r="Q61" s="197">
        <v>2.9</v>
      </c>
      <c r="R61" s="197">
        <v>2.91</v>
      </c>
      <c r="S61" s="197">
        <v>3.87</v>
      </c>
      <c r="T61" s="197">
        <v>0</v>
      </c>
      <c r="U61" s="197">
        <v>62.2</v>
      </c>
      <c r="V61" s="197">
        <v>0</v>
      </c>
      <c r="W61" s="197">
        <v>3.87</v>
      </c>
      <c r="X61" s="197">
        <v>9.68</v>
      </c>
      <c r="Y61" s="197">
        <v>0</v>
      </c>
      <c r="Z61">
        <v>0</v>
      </c>
      <c r="AA61" s="197">
        <v>11</v>
      </c>
      <c r="AB61" s="197">
        <v>0</v>
      </c>
      <c r="AC61" s="197">
        <v>0</v>
      </c>
      <c r="AD61" s="197">
        <v>0</v>
      </c>
      <c r="AE61" s="197">
        <v>-0.19</v>
      </c>
      <c r="AF61" s="197">
        <v>0</v>
      </c>
      <c r="AG61" s="197">
        <v>0</v>
      </c>
      <c r="AH61" s="197">
        <v>0</v>
      </c>
      <c r="AI61" s="197">
        <v>52.82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29.05</v>
      </c>
      <c r="AQ61" s="197">
        <v>7.75</v>
      </c>
      <c r="AR61" s="197">
        <v>23.2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307.88</v>
      </c>
      <c r="M62" s="197">
        <v>27.33</v>
      </c>
      <c r="N62" s="197">
        <v>17.41</v>
      </c>
      <c r="O62" s="197">
        <v>0</v>
      </c>
      <c r="P62" s="197">
        <v>30.74</v>
      </c>
      <c r="Q62" s="197">
        <v>2.9</v>
      </c>
      <c r="R62" s="197">
        <v>2.91</v>
      </c>
      <c r="S62" s="197">
        <v>3.87</v>
      </c>
      <c r="T62" s="197">
        <v>0</v>
      </c>
      <c r="U62" s="197">
        <v>62.2</v>
      </c>
      <c r="V62" s="197">
        <v>0</v>
      </c>
      <c r="W62" s="197">
        <v>3.87</v>
      </c>
      <c r="X62" s="197">
        <v>9.68</v>
      </c>
      <c r="Y62" s="197">
        <v>0</v>
      </c>
      <c r="Z62">
        <v>0</v>
      </c>
      <c r="AA62" s="197">
        <v>11</v>
      </c>
      <c r="AB62" s="197">
        <v>0</v>
      </c>
      <c r="AC62" s="197">
        <v>0</v>
      </c>
      <c r="AD62" s="197">
        <v>0</v>
      </c>
      <c r="AE62" s="197">
        <v>-0.19</v>
      </c>
      <c r="AF62" s="197">
        <v>0</v>
      </c>
      <c r="AG62" s="197">
        <v>0</v>
      </c>
      <c r="AH62" s="197">
        <v>0</v>
      </c>
      <c r="AI62" s="197">
        <v>52.82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29.05</v>
      </c>
      <c r="AQ62" s="197">
        <v>7.75</v>
      </c>
      <c r="AR62" s="197">
        <v>23.2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307.88</v>
      </c>
      <c r="M63" s="197">
        <v>27.33</v>
      </c>
      <c r="N63" s="197">
        <v>17.41</v>
      </c>
      <c r="O63" s="197">
        <v>0</v>
      </c>
      <c r="P63" s="197">
        <v>30.74</v>
      </c>
      <c r="Q63" s="197">
        <v>2.9</v>
      </c>
      <c r="R63" s="197">
        <v>2.91</v>
      </c>
      <c r="S63" s="197">
        <v>3.87</v>
      </c>
      <c r="T63" s="197">
        <v>0</v>
      </c>
      <c r="U63" s="197">
        <v>62.2</v>
      </c>
      <c r="V63" s="197">
        <v>0</v>
      </c>
      <c r="W63" s="197">
        <v>3.87</v>
      </c>
      <c r="X63" s="197">
        <v>9.68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-0.19</v>
      </c>
      <c r="AF63" s="197">
        <v>0</v>
      </c>
      <c r="AG63" s="197">
        <v>0</v>
      </c>
      <c r="AH63" s="197">
        <v>0</v>
      </c>
      <c r="AI63" s="197">
        <v>52.82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29.05</v>
      </c>
      <c r="AQ63" s="197">
        <v>7.75</v>
      </c>
      <c r="AR63" s="197">
        <v>23.7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307.88</v>
      </c>
      <c r="M64" s="197">
        <v>27.33</v>
      </c>
      <c r="N64" s="197">
        <v>17.41</v>
      </c>
      <c r="O64" s="197">
        <v>0</v>
      </c>
      <c r="P64" s="197">
        <v>30.74</v>
      </c>
      <c r="Q64" s="197">
        <v>2.9</v>
      </c>
      <c r="R64" s="197">
        <v>2.91</v>
      </c>
      <c r="S64" s="197">
        <v>3.87</v>
      </c>
      <c r="T64" s="197">
        <v>0</v>
      </c>
      <c r="U64" s="197">
        <v>62.2</v>
      </c>
      <c r="V64" s="197">
        <v>0</v>
      </c>
      <c r="W64" s="197">
        <v>3.87</v>
      </c>
      <c r="X64" s="197">
        <v>9.68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-0.19</v>
      </c>
      <c r="AF64" s="197">
        <v>0</v>
      </c>
      <c r="AG64" s="197">
        <v>0</v>
      </c>
      <c r="AH64" s="197">
        <v>0</v>
      </c>
      <c r="AI64" s="197">
        <v>52.82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29.05</v>
      </c>
      <c r="AQ64" s="197">
        <v>7.75</v>
      </c>
      <c r="AR64" s="197">
        <v>23.7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307.88</v>
      </c>
      <c r="M65" s="197">
        <v>27.33</v>
      </c>
      <c r="N65" s="197">
        <v>17.41</v>
      </c>
      <c r="O65" s="197">
        <v>0</v>
      </c>
      <c r="P65" s="197">
        <v>30.74</v>
      </c>
      <c r="Q65" s="197">
        <v>2.9</v>
      </c>
      <c r="R65" s="197">
        <v>2.91</v>
      </c>
      <c r="S65" s="197">
        <v>3.87</v>
      </c>
      <c r="T65" s="197">
        <v>0</v>
      </c>
      <c r="U65" s="197">
        <v>62.2</v>
      </c>
      <c r="V65" s="197">
        <v>0</v>
      </c>
      <c r="W65" s="197">
        <v>3.87</v>
      </c>
      <c r="X65" s="197">
        <v>9.68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-0.19</v>
      </c>
      <c r="AF65" s="197">
        <v>0</v>
      </c>
      <c r="AG65" s="197">
        <v>0</v>
      </c>
      <c r="AH65" s="197">
        <v>0</v>
      </c>
      <c r="AI65" s="197">
        <v>52.82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29.05</v>
      </c>
      <c r="AQ65" s="197">
        <v>7.75</v>
      </c>
      <c r="AR65" s="197">
        <v>23.7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307.88</v>
      </c>
      <c r="M66" s="197">
        <v>27.33</v>
      </c>
      <c r="N66" s="197">
        <v>17.41</v>
      </c>
      <c r="O66" s="197">
        <v>0</v>
      </c>
      <c r="P66" s="197">
        <v>30.74</v>
      </c>
      <c r="Q66" s="197">
        <v>2.9</v>
      </c>
      <c r="R66" s="197">
        <v>2.91</v>
      </c>
      <c r="S66" s="197">
        <v>3.87</v>
      </c>
      <c r="T66" s="197">
        <v>0</v>
      </c>
      <c r="U66" s="197">
        <v>62.2</v>
      </c>
      <c r="V66" s="197">
        <v>0</v>
      </c>
      <c r="W66" s="197">
        <v>3.87</v>
      </c>
      <c r="X66" s="197">
        <v>9.68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-0.19</v>
      </c>
      <c r="AF66" s="197">
        <v>0</v>
      </c>
      <c r="AG66" s="197">
        <v>0</v>
      </c>
      <c r="AH66" s="197">
        <v>0</v>
      </c>
      <c r="AI66" s="197">
        <v>52.82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29.05</v>
      </c>
      <c r="AQ66" s="197">
        <v>7.75</v>
      </c>
      <c r="AR66" s="197">
        <v>23.7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307.88</v>
      </c>
      <c r="M67" s="197">
        <v>27.33</v>
      </c>
      <c r="N67" s="197">
        <v>17.41</v>
      </c>
      <c r="O67" s="197">
        <v>0</v>
      </c>
      <c r="P67" s="197">
        <v>30.74</v>
      </c>
      <c r="Q67" s="197">
        <v>2.9</v>
      </c>
      <c r="R67" s="197">
        <v>2.91</v>
      </c>
      <c r="S67" s="197">
        <v>3.87</v>
      </c>
      <c r="T67" s="197">
        <v>0</v>
      </c>
      <c r="U67" s="197">
        <v>62.2</v>
      </c>
      <c r="V67" s="197">
        <v>0</v>
      </c>
      <c r="W67" s="197">
        <v>3.87</v>
      </c>
      <c r="X67" s="197">
        <v>9.68</v>
      </c>
      <c r="Y67" s="197">
        <v>0</v>
      </c>
      <c r="Z67">
        <v>0</v>
      </c>
      <c r="AA67" s="197">
        <v>11</v>
      </c>
      <c r="AB67" s="197">
        <v>0</v>
      </c>
      <c r="AC67" s="197">
        <v>0</v>
      </c>
      <c r="AD67" s="197">
        <v>0</v>
      </c>
      <c r="AE67" s="197">
        <v>-0.19</v>
      </c>
      <c r="AF67" s="197">
        <v>0</v>
      </c>
      <c r="AG67" s="197">
        <v>0</v>
      </c>
      <c r="AH67" s="197">
        <v>0</v>
      </c>
      <c r="AI67" s="197">
        <v>52.82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29.05</v>
      </c>
      <c r="AQ67" s="197">
        <v>7.75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4.33</v>
      </c>
      <c r="L68" s="197">
        <v>307.88</v>
      </c>
      <c r="M68" s="197">
        <v>27.33</v>
      </c>
      <c r="N68" s="197">
        <v>17.41</v>
      </c>
      <c r="O68" s="197">
        <v>0</v>
      </c>
      <c r="P68" s="197">
        <v>30.74</v>
      </c>
      <c r="Q68" s="197">
        <v>2.9</v>
      </c>
      <c r="R68" s="197">
        <v>7.49</v>
      </c>
      <c r="S68" s="197">
        <v>3.87</v>
      </c>
      <c r="T68" s="197">
        <v>0</v>
      </c>
      <c r="U68" s="197">
        <v>62.2</v>
      </c>
      <c r="V68" s="197">
        <v>4.2300000000000004</v>
      </c>
      <c r="W68" s="197">
        <v>13.43</v>
      </c>
      <c r="X68" s="197">
        <v>14.61</v>
      </c>
      <c r="Y68" s="197">
        <v>0</v>
      </c>
      <c r="Z68">
        <v>0</v>
      </c>
      <c r="AA68" s="197">
        <v>11</v>
      </c>
      <c r="AB68" s="197">
        <v>0</v>
      </c>
      <c r="AC68" s="197">
        <v>0</v>
      </c>
      <c r="AD68" s="197">
        <v>0</v>
      </c>
      <c r="AE68" s="197">
        <v>-0.19</v>
      </c>
      <c r="AF68" s="197">
        <v>0</v>
      </c>
      <c r="AG68" s="197">
        <v>0</v>
      </c>
      <c r="AH68" s="197">
        <v>0</v>
      </c>
      <c r="AI68" s="197">
        <v>52.82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60.85</v>
      </c>
      <c r="AQ68" s="197">
        <v>22.78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4.53</v>
      </c>
      <c r="L69" s="197">
        <v>307.88</v>
      </c>
      <c r="M69" s="197">
        <v>27.33</v>
      </c>
      <c r="N69" s="197">
        <v>17.41</v>
      </c>
      <c r="O69" s="197">
        <v>0</v>
      </c>
      <c r="P69" s="197">
        <v>30.74</v>
      </c>
      <c r="Q69" s="197">
        <v>2.9</v>
      </c>
      <c r="R69" s="197">
        <v>7.49</v>
      </c>
      <c r="S69" s="197">
        <v>3.87</v>
      </c>
      <c r="T69" s="197">
        <v>0</v>
      </c>
      <c r="U69" s="197">
        <v>62.2</v>
      </c>
      <c r="V69" s="197">
        <v>4.2300000000000004</v>
      </c>
      <c r="W69" s="197">
        <v>13.43</v>
      </c>
      <c r="X69" s="197">
        <v>14.61</v>
      </c>
      <c r="Y69" s="197">
        <v>0</v>
      </c>
      <c r="Z69">
        <v>0</v>
      </c>
      <c r="AA69" s="197">
        <v>11</v>
      </c>
      <c r="AB69" s="197">
        <v>0</v>
      </c>
      <c r="AC69" s="197">
        <v>0</v>
      </c>
      <c r="AD69" s="197">
        <v>0</v>
      </c>
      <c r="AE69" s="197">
        <v>-0.19</v>
      </c>
      <c r="AF69" s="197">
        <v>0</v>
      </c>
      <c r="AG69" s="197">
        <v>0</v>
      </c>
      <c r="AH69" s="197">
        <v>0</v>
      </c>
      <c r="AI69" s="197">
        <v>52.82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60.87</v>
      </c>
      <c r="AQ69" s="197">
        <v>22.78</v>
      </c>
      <c r="AR69" s="197">
        <v>22.07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4.53</v>
      </c>
      <c r="L70" s="197">
        <v>307.88</v>
      </c>
      <c r="M70" s="197">
        <v>27.33</v>
      </c>
      <c r="N70" s="197">
        <v>17.41</v>
      </c>
      <c r="O70" s="197">
        <v>0</v>
      </c>
      <c r="P70" s="197">
        <v>30.74</v>
      </c>
      <c r="Q70" s="197">
        <v>2.9</v>
      </c>
      <c r="R70" s="197">
        <v>7.49</v>
      </c>
      <c r="S70" s="197">
        <v>3.87</v>
      </c>
      <c r="T70" s="197">
        <v>0</v>
      </c>
      <c r="U70" s="197">
        <v>62.2</v>
      </c>
      <c r="V70" s="197">
        <v>4.2300000000000004</v>
      </c>
      <c r="W70" s="197">
        <v>13.43</v>
      </c>
      <c r="X70" s="197">
        <v>14.61</v>
      </c>
      <c r="Y70" s="197">
        <v>0</v>
      </c>
      <c r="Z70">
        <v>0</v>
      </c>
      <c r="AA70" s="197">
        <v>11</v>
      </c>
      <c r="AB70" s="197">
        <v>0</v>
      </c>
      <c r="AC70" s="197">
        <v>0</v>
      </c>
      <c r="AD70" s="197">
        <v>0</v>
      </c>
      <c r="AE70" s="197">
        <v>-0.19</v>
      </c>
      <c r="AF70" s="197">
        <v>0</v>
      </c>
      <c r="AG70" s="197">
        <v>0</v>
      </c>
      <c r="AH70" s="197">
        <v>0</v>
      </c>
      <c r="AI70" s="197">
        <v>52.82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60.87</v>
      </c>
      <c r="AQ70" s="197">
        <v>22.78</v>
      </c>
      <c r="AR70" s="197">
        <v>15.26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1.47</v>
      </c>
      <c r="L71" s="197">
        <v>307.88</v>
      </c>
      <c r="M71" s="197">
        <v>27.33</v>
      </c>
      <c r="N71" s="197">
        <v>17.41</v>
      </c>
      <c r="O71" s="197">
        <v>0</v>
      </c>
      <c r="P71" s="197">
        <v>30.74</v>
      </c>
      <c r="Q71" s="197">
        <v>2.9</v>
      </c>
      <c r="R71" s="197">
        <v>2.91</v>
      </c>
      <c r="S71" s="197">
        <v>3.87</v>
      </c>
      <c r="T71" s="197">
        <v>0</v>
      </c>
      <c r="U71" s="197">
        <v>62.2</v>
      </c>
      <c r="V71" s="197">
        <v>0</v>
      </c>
      <c r="W71" s="197">
        <v>3.87</v>
      </c>
      <c r="X71" s="197">
        <v>9.68</v>
      </c>
      <c r="Y71" s="197">
        <v>0</v>
      </c>
      <c r="Z71">
        <v>0</v>
      </c>
      <c r="AA71" s="197">
        <v>11</v>
      </c>
      <c r="AB71" s="197">
        <v>0</v>
      </c>
      <c r="AC71" s="197">
        <v>0</v>
      </c>
      <c r="AD71" s="197">
        <v>0</v>
      </c>
      <c r="AE71" s="197">
        <v>-0.19</v>
      </c>
      <c r="AF71" s="197">
        <v>0</v>
      </c>
      <c r="AG71" s="197">
        <v>0</v>
      </c>
      <c r="AH71" s="197">
        <v>0</v>
      </c>
      <c r="AI71" s="197">
        <v>52.82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29.05</v>
      </c>
      <c r="AQ71" s="197">
        <v>7.75</v>
      </c>
      <c r="AR71" s="197">
        <v>7.5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307.88</v>
      </c>
      <c r="M72" s="197">
        <v>27.33</v>
      </c>
      <c r="N72" s="197">
        <v>17.41</v>
      </c>
      <c r="O72" s="197">
        <v>0</v>
      </c>
      <c r="P72" s="197">
        <v>30.74</v>
      </c>
      <c r="Q72" s="197">
        <v>2.9</v>
      </c>
      <c r="R72" s="197">
        <v>2.91</v>
      </c>
      <c r="S72" s="197">
        <v>3.87</v>
      </c>
      <c r="T72" s="197">
        <v>0</v>
      </c>
      <c r="U72" s="197">
        <v>62.2</v>
      </c>
      <c r="V72" s="197">
        <v>0</v>
      </c>
      <c r="W72" s="197">
        <v>3.87</v>
      </c>
      <c r="X72" s="197">
        <v>9.68</v>
      </c>
      <c r="Y72" s="197">
        <v>0</v>
      </c>
      <c r="Z72">
        <v>0</v>
      </c>
      <c r="AA72" s="197">
        <v>11</v>
      </c>
      <c r="AB72" s="197">
        <v>0</v>
      </c>
      <c r="AC72" s="197">
        <v>0</v>
      </c>
      <c r="AD72" s="197">
        <v>0</v>
      </c>
      <c r="AE72" s="197">
        <v>-0.19</v>
      </c>
      <c r="AF72" s="197">
        <v>0</v>
      </c>
      <c r="AG72" s="197">
        <v>0</v>
      </c>
      <c r="AH72" s="197">
        <v>0</v>
      </c>
      <c r="AI72" s="197">
        <v>52.82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29.05</v>
      </c>
      <c r="AQ72" s="197">
        <v>7.75</v>
      </c>
      <c r="AR72" s="197">
        <v>4.58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4.49</v>
      </c>
      <c r="L73" s="197">
        <v>338.87</v>
      </c>
      <c r="M73" s="197">
        <v>27.33</v>
      </c>
      <c r="N73" s="197">
        <v>17.41</v>
      </c>
      <c r="O73" s="197">
        <v>0</v>
      </c>
      <c r="P73" s="197">
        <v>30.74</v>
      </c>
      <c r="Q73" s="197">
        <v>2.9</v>
      </c>
      <c r="R73" s="197">
        <v>6.65</v>
      </c>
      <c r="S73" s="197">
        <v>3.87</v>
      </c>
      <c r="T73" s="197">
        <v>0</v>
      </c>
      <c r="U73" s="197">
        <v>62.2</v>
      </c>
      <c r="V73" s="197">
        <v>6.16</v>
      </c>
      <c r="W73" s="197">
        <v>13.43</v>
      </c>
      <c r="X73" s="197">
        <v>14.61</v>
      </c>
      <c r="Y73" s="197">
        <v>0</v>
      </c>
      <c r="Z73">
        <v>0</v>
      </c>
      <c r="AA73" s="197">
        <v>11</v>
      </c>
      <c r="AB73" s="197">
        <v>0</v>
      </c>
      <c r="AC73" s="197">
        <v>0</v>
      </c>
      <c r="AD73" s="197">
        <v>0</v>
      </c>
      <c r="AE73" s="197">
        <v>-0.19</v>
      </c>
      <c r="AF73" s="197">
        <v>0</v>
      </c>
      <c r="AG73" s="197">
        <v>0</v>
      </c>
      <c r="AH73" s="197">
        <v>0</v>
      </c>
      <c r="AI73" s="197">
        <v>52.82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60.87</v>
      </c>
      <c r="AQ73" s="197">
        <v>17.82</v>
      </c>
      <c r="AR73" s="197">
        <v>2.27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4.53</v>
      </c>
      <c r="L74" s="197">
        <v>338.87</v>
      </c>
      <c r="M74" s="197">
        <v>27.33</v>
      </c>
      <c r="N74" s="197">
        <v>17.41</v>
      </c>
      <c r="O74" s="197">
        <v>0</v>
      </c>
      <c r="P74" s="197">
        <v>30.74</v>
      </c>
      <c r="Q74" s="197">
        <v>2.9</v>
      </c>
      <c r="R74" s="197">
        <v>7.48</v>
      </c>
      <c r="S74" s="197">
        <v>3.87</v>
      </c>
      <c r="T74" s="197">
        <v>0</v>
      </c>
      <c r="U74" s="197">
        <v>62.2</v>
      </c>
      <c r="V74" s="197">
        <v>6.16</v>
      </c>
      <c r="W74" s="197">
        <v>13.43</v>
      </c>
      <c r="X74" s="197">
        <v>14.61</v>
      </c>
      <c r="Y74" s="197">
        <v>0</v>
      </c>
      <c r="Z74">
        <v>0</v>
      </c>
      <c r="AA74" s="197">
        <v>11</v>
      </c>
      <c r="AB74" s="197">
        <v>0</v>
      </c>
      <c r="AC74" s="197">
        <v>0</v>
      </c>
      <c r="AD74" s="197">
        <v>0</v>
      </c>
      <c r="AE74" s="197">
        <v>-0.19</v>
      </c>
      <c r="AF74" s="197">
        <v>0</v>
      </c>
      <c r="AG74" s="197">
        <v>0</v>
      </c>
      <c r="AH74" s="197">
        <v>0</v>
      </c>
      <c r="AI74" s="197">
        <v>52.82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60.87</v>
      </c>
      <c r="AQ74" s="197">
        <v>17.82</v>
      </c>
      <c r="AR74" s="197">
        <v>0.69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4.53</v>
      </c>
      <c r="L75" s="197">
        <v>338.87</v>
      </c>
      <c r="M75" s="197">
        <v>27.33</v>
      </c>
      <c r="N75" s="197">
        <v>17.41</v>
      </c>
      <c r="O75" s="197">
        <v>0</v>
      </c>
      <c r="P75" s="197">
        <v>30.74</v>
      </c>
      <c r="Q75" s="197">
        <v>2.9</v>
      </c>
      <c r="R75" s="197">
        <v>7.48</v>
      </c>
      <c r="S75" s="197">
        <v>3.87</v>
      </c>
      <c r="T75" s="197">
        <v>0</v>
      </c>
      <c r="U75" s="197">
        <v>62.2</v>
      </c>
      <c r="V75" s="197">
        <v>6.16</v>
      </c>
      <c r="W75" s="197">
        <v>13.43</v>
      </c>
      <c r="X75" s="197">
        <v>14.61</v>
      </c>
      <c r="Y75" s="197">
        <v>0</v>
      </c>
      <c r="Z75">
        <v>0</v>
      </c>
      <c r="AA75" s="197">
        <v>11</v>
      </c>
      <c r="AB75" s="197">
        <v>0</v>
      </c>
      <c r="AC75" s="197">
        <v>0</v>
      </c>
      <c r="AD75" s="197">
        <v>0</v>
      </c>
      <c r="AE75" s="197">
        <v>-0.19</v>
      </c>
      <c r="AF75" s="197">
        <v>0</v>
      </c>
      <c r="AG75" s="197">
        <v>0</v>
      </c>
      <c r="AH75" s="197">
        <v>0</v>
      </c>
      <c r="AI75" s="197">
        <v>52.82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60.87</v>
      </c>
      <c r="AQ75" s="197">
        <v>17.82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4.53</v>
      </c>
      <c r="L76" s="197">
        <v>338.87</v>
      </c>
      <c r="M76" s="197">
        <v>27.33</v>
      </c>
      <c r="N76" s="197">
        <v>17.41</v>
      </c>
      <c r="O76" s="197">
        <v>0</v>
      </c>
      <c r="P76" s="197">
        <v>30.74</v>
      </c>
      <c r="Q76" s="197">
        <v>2.9</v>
      </c>
      <c r="R76" s="197">
        <v>7.48</v>
      </c>
      <c r="S76" s="197">
        <v>3.87</v>
      </c>
      <c r="T76" s="197">
        <v>0</v>
      </c>
      <c r="U76" s="197">
        <v>62.2</v>
      </c>
      <c r="V76" s="197">
        <v>6.16</v>
      </c>
      <c r="W76" s="197">
        <v>13.43</v>
      </c>
      <c r="X76" s="197">
        <v>14.61</v>
      </c>
      <c r="Y76" s="197">
        <v>0</v>
      </c>
      <c r="Z76">
        <v>0</v>
      </c>
      <c r="AA76" s="197">
        <v>11</v>
      </c>
      <c r="AB76" s="197">
        <v>0</v>
      </c>
      <c r="AC76" s="197">
        <v>0</v>
      </c>
      <c r="AD76" s="197">
        <v>0</v>
      </c>
      <c r="AE76" s="197">
        <v>-0.19</v>
      </c>
      <c r="AF76" s="197">
        <v>0</v>
      </c>
      <c r="AG76" s="197">
        <v>0</v>
      </c>
      <c r="AH76" s="197">
        <v>0</v>
      </c>
      <c r="AI76" s="197">
        <v>52.82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60.87</v>
      </c>
      <c r="AQ76" s="197">
        <v>17.82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4.53</v>
      </c>
      <c r="L77" s="197">
        <v>338.87</v>
      </c>
      <c r="M77" s="197">
        <v>27.33</v>
      </c>
      <c r="N77" s="197">
        <v>17.41</v>
      </c>
      <c r="O77" s="197">
        <v>0</v>
      </c>
      <c r="P77" s="197">
        <v>30.74</v>
      </c>
      <c r="Q77" s="197">
        <v>2.9</v>
      </c>
      <c r="R77" s="197">
        <v>7.48</v>
      </c>
      <c r="S77" s="197">
        <v>3.87</v>
      </c>
      <c r="T77" s="197">
        <v>0</v>
      </c>
      <c r="U77" s="197">
        <v>62.2</v>
      </c>
      <c r="V77" s="197">
        <v>6.16</v>
      </c>
      <c r="W77" s="197">
        <v>13.43</v>
      </c>
      <c r="X77" s="197">
        <v>14.61</v>
      </c>
      <c r="Y77" s="197">
        <v>0</v>
      </c>
      <c r="Z77">
        <v>0</v>
      </c>
      <c r="AA77" s="197">
        <v>11</v>
      </c>
      <c r="AB77" s="197">
        <v>0</v>
      </c>
      <c r="AC77" s="197">
        <v>0</v>
      </c>
      <c r="AD77" s="197">
        <v>0</v>
      </c>
      <c r="AE77" s="197">
        <v>-0.19</v>
      </c>
      <c r="AF77" s="197">
        <v>0</v>
      </c>
      <c r="AG77" s="197">
        <v>0</v>
      </c>
      <c r="AH77" s="197">
        <v>0</v>
      </c>
      <c r="AI77" s="197">
        <v>52.82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60.87</v>
      </c>
      <c r="AQ77" s="197">
        <v>17.82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4.53</v>
      </c>
      <c r="L78" s="197">
        <v>338.87</v>
      </c>
      <c r="M78" s="197">
        <v>27.33</v>
      </c>
      <c r="N78" s="197">
        <v>17.41</v>
      </c>
      <c r="O78" s="197">
        <v>0</v>
      </c>
      <c r="P78" s="197">
        <v>30.74</v>
      </c>
      <c r="Q78" s="197">
        <v>2.9</v>
      </c>
      <c r="R78" s="197">
        <v>7.48</v>
      </c>
      <c r="S78" s="197">
        <v>3.87</v>
      </c>
      <c r="T78" s="197">
        <v>0</v>
      </c>
      <c r="U78" s="197">
        <v>62.2</v>
      </c>
      <c r="V78" s="197">
        <v>6.16</v>
      </c>
      <c r="W78" s="197">
        <v>13.43</v>
      </c>
      <c r="X78" s="197">
        <v>14.61</v>
      </c>
      <c r="Y78" s="197">
        <v>0</v>
      </c>
      <c r="Z78">
        <v>0</v>
      </c>
      <c r="AA78" s="197">
        <v>11</v>
      </c>
      <c r="AB78" s="197">
        <v>0</v>
      </c>
      <c r="AC78" s="197">
        <v>0</v>
      </c>
      <c r="AD78" s="197">
        <v>0</v>
      </c>
      <c r="AE78" s="197">
        <v>-0.19</v>
      </c>
      <c r="AF78" s="197">
        <v>0</v>
      </c>
      <c r="AG78" s="197">
        <v>0</v>
      </c>
      <c r="AH78" s="197">
        <v>0</v>
      </c>
      <c r="AI78" s="197">
        <v>52.82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60.87</v>
      </c>
      <c r="AQ78" s="197">
        <v>17.82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4.53</v>
      </c>
      <c r="L79" s="197">
        <v>338.87</v>
      </c>
      <c r="M79" s="197">
        <v>27.33</v>
      </c>
      <c r="N79" s="197">
        <v>17.41</v>
      </c>
      <c r="O79" s="197">
        <v>0</v>
      </c>
      <c r="P79" s="197">
        <v>30.74</v>
      </c>
      <c r="Q79" s="197">
        <v>2.9</v>
      </c>
      <c r="R79" s="197">
        <v>7.48</v>
      </c>
      <c r="S79" s="197">
        <v>3.87</v>
      </c>
      <c r="T79" s="197">
        <v>0</v>
      </c>
      <c r="U79" s="197">
        <v>62.2</v>
      </c>
      <c r="V79" s="197">
        <v>6.16</v>
      </c>
      <c r="W79" s="197">
        <v>13.43</v>
      </c>
      <c r="X79" s="197">
        <v>14.61</v>
      </c>
      <c r="Y79" s="197">
        <v>0</v>
      </c>
      <c r="Z79">
        <v>0</v>
      </c>
      <c r="AA79" s="197">
        <v>11</v>
      </c>
      <c r="AB79" s="197">
        <v>0</v>
      </c>
      <c r="AC79" s="197">
        <v>0</v>
      </c>
      <c r="AD79" s="197">
        <v>0</v>
      </c>
      <c r="AE79" s="197">
        <v>-0.19</v>
      </c>
      <c r="AF79" s="197">
        <v>0</v>
      </c>
      <c r="AG79" s="197">
        <v>0</v>
      </c>
      <c r="AH79" s="197">
        <v>0</v>
      </c>
      <c r="AI79" s="197">
        <v>52.82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60.87</v>
      </c>
      <c r="AQ79" s="197">
        <v>17.82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4.53</v>
      </c>
      <c r="L80" s="197">
        <v>338.87</v>
      </c>
      <c r="M80" s="197">
        <v>27.33</v>
      </c>
      <c r="N80" s="197">
        <v>17.41</v>
      </c>
      <c r="O80" s="197">
        <v>0</v>
      </c>
      <c r="P80" s="197">
        <v>30.74</v>
      </c>
      <c r="Q80" s="197">
        <v>2.9</v>
      </c>
      <c r="R80" s="197">
        <v>7.49</v>
      </c>
      <c r="S80" s="197">
        <v>3.87</v>
      </c>
      <c r="T80" s="197">
        <v>0</v>
      </c>
      <c r="U80" s="197">
        <v>62.2</v>
      </c>
      <c r="V80" s="197">
        <v>6.16</v>
      </c>
      <c r="W80" s="197">
        <v>13.43</v>
      </c>
      <c r="X80" s="197">
        <v>14.61</v>
      </c>
      <c r="Y80" s="197">
        <v>0</v>
      </c>
      <c r="Z80">
        <v>0</v>
      </c>
      <c r="AA80" s="197">
        <v>11</v>
      </c>
      <c r="AB80" s="197">
        <v>0</v>
      </c>
      <c r="AC80" s="197">
        <v>0</v>
      </c>
      <c r="AD80" s="197">
        <v>0</v>
      </c>
      <c r="AE80" s="197">
        <v>-0.19</v>
      </c>
      <c r="AF80" s="197">
        <v>0</v>
      </c>
      <c r="AG80" s="197">
        <v>0</v>
      </c>
      <c r="AH80" s="197">
        <v>0</v>
      </c>
      <c r="AI80" s="197">
        <v>52.82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60.87</v>
      </c>
      <c r="AQ80" s="197">
        <v>17.82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307.89</v>
      </c>
      <c r="M81" s="197">
        <v>27.33</v>
      </c>
      <c r="N81" s="197">
        <v>17.41</v>
      </c>
      <c r="O81" s="197">
        <v>0</v>
      </c>
      <c r="P81" s="197">
        <v>30.74</v>
      </c>
      <c r="Q81" s="197">
        <v>2.9</v>
      </c>
      <c r="R81" s="197">
        <v>0.82</v>
      </c>
      <c r="S81" s="197">
        <v>3.87</v>
      </c>
      <c r="T81" s="197">
        <v>0</v>
      </c>
      <c r="U81" s="197">
        <v>62.2</v>
      </c>
      <c r="V81" s="197">
        <v>6.16</v>
      </c>
      <c r="W81" s="197">
        <v>13.43</v>
      </c>
      <c r="X81" s="197">
        <v>14.61</v>
      </c>
      <c r="Y81" s="197">
        <v>0</v>
      </c>
      <c r="Z81">
        <v>0</v>
      </c>
      <c r="AA81" s="197">
        <v>11</v>
      </c>
      <c r="AB81" s="197">
        <v>0</v>
      </c>
      <c r="AC81" s="197">
        <v>0</v>
      </c>
      <c r="AD81" s="197">
        <v>0</v>
      </c>
      <c r="AE81" s="197">
        <v>-0.19</v>
      </c>
      <c r="AF81" s="197">
        <v>0</v>
      </c>
      <c r="AG81" s="197">
        <v>0</v>
      </c>
      <c r="AH81" s="197">
        <v>0</v>
      </c>
      <c r="AI81" s="197">
        <v>52.82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60.87</v>
      </c>
      <c r="AQ81" s="197">
        <v>17.82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307.89</v>
      </c>
      <c r="M82" s="197">
        <v>27.33</v>
      </c>
      <c r="N82" s="197">
        <v>17.41</v>
      </c>
      <c r="O82" s="197">
        <v>0</v>
      </c>
      <c r="P82" s="197">
        <v>30.74</v>
      </c>
      <c r="Q82" s="197">
        <v>2.9</v>
      </c>
      <c r="R82" s="197">
        <v>0</v>
      </c>
      <c r="S82" s="197">
        <v>3.87</v>
      </c>
      <c r="T82" s="197">
        <v>0</v>
      </c>
      <c r="U82" s="197">
        <v>62.2</v>
      </c>
      <c r="V82" s="197">
        <v>1.03</v>
      </c>
      <c r="W82" s="197">
        <v>1.94</v>
      </c>
      <c r="X82" s="197">
        <v>9.68</v>
      </c>
      <c r="Y82" s="197">
        <v>0</v>
      </c>
      <c r="Z82">
        <v>0</v>
      </c>
      <c r="AA82" s="197">
        <v>11</v>
      </c>
      <c r="AB82" s="197">
        <v>0</v>
      </c>
      <c r="AC82" s="197">
        <v>0</v>
      </c>
      <c r="AD82" s="197">
        <v>0</v>
      </c>
      <c r="AE82" s="197">
        <v>-0.19</v>
      </c>
      <c r="AF82" s="197">
        <v>0</v>
      </c>
      <c r="AG82" s="197">
        <v>0</v>
      </c>
      <c r="AH82" s="197">
        <v>0</v>
      </c>
      <c r="AI82" s="197">
        <v>52.82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29.05</v>
      </c>
      <c r="AQ82" s="197">
        <v>7.75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307.89</v>
      </c>
      <c r="M83" s="197">
        <v>27.33</v>
      </c>
      <c r="N83" s="197">
        <v>17.41</v>
      </c>
      <c r="O83" s="197">
        <v>0</v>
      </c>
      <c r="P83" s="197">
        <v>30.74</v>
      </c>
      <c r="Q83" s="197">
        <v>2.9</v>
      </c>
      <c r="R83" s="197">
        <v>0</v>
      </c>
      <c r="S83" s="197">
        <v>3.87</v>
      </c>
      <c r="T83" s="197">
        <v>0</v>
      </c>
      <c r="U83" s="197">
        <v>62.2</v>
      </c>
      <c r="V83" s="197">
        <v>0</v>
      </c>
      <c r="W83" s="197">
        <v>1.94</v>
      </c>
      <c r="X83" s="197">
        <v>9.68</v>
      </c>
      <c r="Y83" s="197">
        <v>0</v>
      </c>
      <c r="Z83">
        <v>0</v>
      </c>
      <c r="AA83" s="197">
        <v>11</v>
      </c>
      <c r="AB83" s="197">
        <v>0</v>
      </c>
      <c r="AC83" s="197">
        <v>0</v>
      </c>
      <c r="AD83" s="197">
        <v>0</v>
      </c>
      <c r="AE83" s="197">
        <v>-0.19</v>
      </c>
      <c r="AF83" s="197">
        <v>0</v>
      </c>
      <c r="AG83" s="197">
        <v>0</v>
      </c>
      <c r="AH83" s="197">
        <v>0</v>
      </c>
      <c r="AI83" s="197">
        <v>52.82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29.05</v>
      </c>
      <c r="AQ83" s="197">
        <v>7.75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4.53</v>
      </c>
      <c r="L84" s="197">
        <v>338.87</v>
      </c>
      <c r="M84" s="197">
        <v>27.33</v>
      </c>
      <c r="N84" s="197">
        <v>17.41</v>
      </c>
      <c r="O84" s="197">
        <v>0</v>
      </c>
      <c r="P84" s="197">
        <v>30.74</v>
      </c>
      <c r="Q84" s="197">
        <v>2.9</v>
      </c>
      <c r="R84" s="197">
        <v>7.49</v>
      </c>
      <c r="S84" s="197">
        <v>3.87</v>
      </c>
      <c r="T84" s="197">
        <v>0</v>
      </c>
      <c r="U84" s="197">
        <v>62.2</v>
      </c>
      <c r="V84" s="197">
        <v>5.5</v>
      </c>
      <c r="W84" s="197">
        <v>9.89</v>
      </c>
      <c r="X84" s="197">
        <v>14.61</v>
      </c>
      <c r="Y84" s="197">
        <v>0</v>
      </c>
      <c r="Z84">
        <v>0</v>
      </c>
      <c r="AA84" s="197">
        <v>11</v>
      </c>
      <c r="AB84" s="197">
        <v>0</v>
      </c>
      <c r="AC84" s="197">
        <v>0</v>
      </c>
      <c r="AD84" s="197">
        <v>0</v>
      </c>
      <c r="AE84" s="197">
        <v>-0.19</v>
      </c>
      <c r="AF84" s="197">
        <v>0</v>
      </c>
      <c r="AG84" s="197">
        <v>0</v>
      </c>
      <c r="AH84" s="197">
        <v>0</v>
      </c>
      <c r="AI84" s="197">
        <v>52.82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60.87</v>
      </c>
      <c r="AQ84" s="197">
        <v>17.82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4.53</v>
      </c>
      <c r="L85" s="197">
        <v>338.87</v>
      </c>
      <c r="M85" s="197">
        <v>27.33</v>
      </c>
      <c r="N85" s="197">
        <v>17.41</v>
      </c>
      <c r="O85" s="197">
        <v>0</v>
      </c>
      <c r="P85" s="197">
        <v>30.74</v>
      </c>
      <c r="Q85" s="197">
        <v>2.9</v>
      </c>
      <c r="R85" s="197">
        <v>7.49</v>
      </c>
      <c r="S85" s="197">
        <v>3.87</v>
      </c>
      <c r="T85" s="197">
        <v>0</v>
      </c>
      <c r="U85" s="197">
        <v>62.2</v>
      </c>
      <c r="V85" s="197">
        <v>6.16</v>
      </c>
      <c r="W85" s="197">
        <v>13.43</v>
      </c>
      <c r="X85" s="197">
        <v>14.61</v>
      </c>
      <c r="Y85" s="197">
        <v>0</v>
      </c>
      <c r="Z85">
        <v>0</v>
      </c>
      <c r="AA85" s="197">
        <v>11</v>
      </c>
      <c r="AB85" s="197">
        <v>0</v>
      </c>
      <c r="AC85" s="197">
        <v>0</v>
      </c>
      <c r="AD85" s="197">
        <v>0</v>
      </c>
      <c r="AE85" s="197">
        <v>-0.19</v>
      </c>
      <c r="AF85" s="197">
        <v>0</v>
      </c>
      <c r="AG85" s="197">
        <v>0</v>
      </c>
      <c r="AH85" s="197">
        <v>0</v>
      </c>
      <c r="AI85" s="197">
        <v>52.82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60.87</v>
      </c>
      <c r="AQ85" s="197">
        <v>17.82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4.53</v>
      </c>
      <c r="L86" s="197">
        <v>338.87</v>
      </c>
      <c r="M86" s="197">
        <v>27.33</v>
      </c>
      <c r="N86" s="197">
        <v>17.41</v>
      </c>
      <c r="O86" s="197">
        <v>0</v>
      </c>
      <c r="P86" s="197">
        <v>30.74</v>
      </c>
      <c r="Q86" s="197">
        <v>2.9</v>
      </c>
      <c r="R86" s="197">
        <v>7.49</v>
      </c>
      <c r="S86" s="197">
        <v>3.87</v>
      </c>
      <c r="T86" s="197">
        <v>0</v>
      </c>
      <c r="U86" s="197">
        <v>62.2</v>
      </c>
      <c r="V86" s="197">
        <v>6.16</v>
      </c>
      <c r="W86" s="197">
        <v>13.43</v>
      </c>
      <c r="X86" s="197">
        <v>14.61</v>
      </c>
      <c r="Y86" s="197">
        <v>0</v>
      </c>
      <c r="Z86">
        <v>0</v>
      </c>
      <c r="AA86" s="197">
        <v>11</v>
      </c>
      <c r="AB86" s="197">
        <v>0</v>
      </c>
      <c r="AC86" s="197">
        <v>0</v>
      </c>
      <c r="AD86" s="197">
        <v>0</v>
      </c>
      <c r="AE86" s="197">
        <v>-0.19</v>
      </c>
      <c r="AF86" s="197">
        <v>0</v>
      </c>
      <c r="AG86" s="197">
        <v>0</v>
      </c>
      <c r="AH86" s="197">
        <v>0</v>
      </c>
      <c r="AI86" s="197">
        <v>52.82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60.87</v>
      </c>
      <c r="AQ86" s="197">
        <v>17.82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4.4400000000000004</v>
      </c>
      <c r="L87" s="197">
        <v>338.87</v>
      </c>
      <c r="M87" s="197">
        <v>27.33</v>
      </c>
      <c r="N87" s="197">
        <v>17.41</v>
      </c>
      <c r="O87" s="197">
        <v>0</v>
      </c>
      <c r="P87" s="197">
        <v>30.74</v>
      </c>
      <c r="Q87" s="197">
        <v>2.9</v>
      </c>
      <c r="R87" s="197">
        <v>7.48</v>
      </c>
      <c r="S87" s="197">
        <v>3.87</v>
      </c>
      <c r="T87" s="197">
        <v>0</v>
      </c>
      <c r="U87" s="197">
        <v>62.2</v>
      </c>
      <c r="V87" s="197">
        <v>6.16</v>
      </c>
      <c r="W87" s="197">
        <v>13.43</v>
      </c>
      <c r="X87" s="197">
        <v>14.61</v>
      </c>
      <c r="Y87" s="197">
        <v>0</v>
      </c>
      <c r="Z87">
        <v>0</v>
      </c>
      <c r="AA87" s="197">
        <v>11</v>
      </c>
      <c r="AB87" s="197">
        <v>0</v>
      </c>
      <c r="AC87" s="197">
        <v>0</v>
      </c>
      <c r="AD87" s="197">
        <v>0</v>
      </c>
      <c r="AE87" s="197">
        <v>-0.19</v>
      </c>
      <c r="AF87" s="197">
        <v>0</v>
      </c>
      <c r="AG87" s="197">
        <v>0</v>
      </c>
      <c r="AH87" s="197">
        <v>0</v>
      </c>
      <c r="AI87" s="197">
        <v>52.82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60.87</v>
      </c>
      <c r="AQ87" s="197">
        <v>17.82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4.53</v>
      </c>
      <c r="L88" s="197">
        <v>338.87</v>
      </c>
      <c r="M88" s="197">
        <v>27.33</v>
      </c>
      <c r="N88" s="197">
        <v>17.41</v>
      </c>
      <c r="O88" s="197">
        <v>0</v>
      </c>
      <c r="P88" s="197">
        <v>30.74</v>
      </c>
      <c r="Q88" s="197">
        <v>2.9</v>
      </c>
      <c r="R88" s="197">
        <v>7.48</v>
      </c>
      <c r="S88" s="197">
        <v>3.87</v>
      </c>
      <c r="T88" s="197">
        <v>0</v>
      </c>
      <c r="U88" s="197">
        <v>62.2</v>
      </c>
      <c r="V88" s="197">
        <v>6.16</v>
      </c>
      <c r="W88" s="197">
        <v>13.43</v>
      </c>
      <c r="X88" s="197">
        <v>14.61</v>
      </c>
      <c r="Y88" s="197">
        <v>0</v>
      </c>
      <c r="Z88">
        <v>0</v>
      </c>
      <c r="AA88" s="197">
        <v>11</v>
      </c>
      <c r="AB88" s="197">
        <v>0</v>
      </c>
      <c r="AC88" s="197">
        <v>0</v>
      </c>
      <c r="AD88" s="197">
        <v>0</v>
      </c>
      <c r="AE88" s="197">
        <v>-0.19</v>
      </c>
      <c r="AF88" s="197">
        <v>0</v>
      </c>
      <c r="AG88" s="197">
        <v>0</v>
      </c>
      <c r="AH88" s="197">
        <v>0</v>
      </c>
      <c r="AI88" s="197">
        <v>52.82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60.87</v>
      </c>
      <c r="AQ88" s="197">
        <v>17.82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4.53</v>
      </c>
      <c r="L89" s="197">
        <v>338.87</v>
      </c>
      <c r="M89" s="197">
        <v>27.33</v>
      </c>
      <c r="N89" s="197">
        <v>17.41</v>
      </c>
      <c r="O89" s="197">
        <v>0</v>
      </c>
      <c r="P89" s="197">
        <v>30.74</v>
      </c>
      <c r="Q89" s="197">
        <v>2.9</v>
      </c>
      <c r="R89" s="197">
        <v>7.48</v>
      </c>
      <c r="S89" s="197">
        <v>3.87</v>
      </c>
      <c r="T89" s="197">
        <v>0</v>
      </c>
      <c r="U89" s="197">
        <v>62.2</v>
      </c>
      <c r="V89" s="197">
        <v>6.16</v>
      </c>
      <c r="W89" s="197">
        <v>13.43</v>
      </c>
      <c r="X89" s="197">
        <v>14.61</v>
      </c>
      <c r="Y89" s="197">
        <v>0</v>
      </c>
      <c r="Z89">
        <v>0</v>
      </c>
      <c r="AA89" s="197">
        <v>11.21</v>
      </c>
      <c r="AB89" s="197">
        <v>0</v>
      </c>
      <c r="AC89" s="197">
        <v>0</v>
      </c>
      <c r="AD89" s="197">
        <v>0</v>
      </c>
      <c r="AE89" s="197">
        <v>-0.19</v>
      </c>
      <c r="AF89" s="197">
        <v>0</v>
      </c>
      <c r="AG89" s="197">
        <v>0</v>
      </c>
      <c r="AH89" s="197">
        <v>0</v>
      </c>
      <c r="AI89" s="197">
        <v>58.71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60.87</v>
      </c>
      <c r="AQ89" s="197">
        <v>17.82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4.53</v>
      </c>
      <c r="L90" s="197">
        <v>338.87</v>
      </c>
      <c r="M90" s="197">
        <v>27.33</v>
      </c>
      <c r="N90" s="197">
        <v>17.41</v>
      </c>
      <c r="O90" s="197">
        <v>0</v>
      </c>
      <c r="P90" s="197">
        <v>30.74</v>
      </c>
      <c r="Q90" s="197">
        <v>2.9</v>
      </c>
      <c r="R90" s="197">
        <v>7.48</v>
      </c>
      <c r="S90" s="197">
        <v>3.87</v>
      </c>
      <c r="T90" s="197">
        <v>0</v>
      </c>
      <c r="U90" s="197">
        <v>62.2</v>
      </c>
      <c r="V90" s="197">
        <v>6.16</v>
      </c>
      <c r="W90" s="197">
        <v>13.43</v>
      </c>
      <c r="X90" s="197">
        <v>14.61</v>
      </c>
      <c r="Y90" s="197">
        <v>0</v>
      </c>
      <c r="Z90">
        <v>0</v>
      </c>
      <c r="AA90" s="197">
        <v>11.21</v>
      </c>
      <c r="AB90" s="197">
        <v>0</v>
      </c>
      <c r="AC90" s="197">
        <v>0</v>
      </c>
      <c r="AD90" s="197">
        <v>0</v>
      </c>
      <c r="AE90" s="197">
        <v>-0.19</v>
      </c>
      <c r="AF90" s="197">
        <v>0</v>
      </c>
      <c r="AG90" s="197">
        <v>0</v>
      </c>
      <c r="AH90" s="197">
        <v>0</v>
      </c>
      <c r="AI90" s="197">
        <v>58.71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60.87</v>
      </c>
      <c r="AQ90" s="197">
        <v>17.82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4.53</v>
      </c>
      <c r="L91" s="197">
        <v>338.87</v>
      </c>
      <c r="M91" s="197">
        <v>27.33</v>
      </c>
      <c r="N91" s="197">
        <v>17.41</v>
      </c>
      <c r="O91" s="197">
        <v>0</v>
      </c>
      <c r="P91" s="197">
        <v>30.74</v>
      </c>
      <c r="Q91" s="197">
        <v>2.9</v>
      </c>
      <c r="R91" s="197">
        <v>7.48</v>
      </c>
      <c r="S91" s="197">
        <v>3.87</v>
      </c>
      <c r="T91" s="197">
        <v>0</v>
      </c>
      <c r="U91" s="197">
        <v>62.2</v>
      </c>
      <c r="V91" s="197">
        <v>6.16</v>
      </c>
      <c r="W91" s="197">
        <v>13.43</v>
      </c>
      <c r="X91" s="197">
        <v>14.61</v>
      </c>
      <c r="Y91" s="197">
        <v>0</v>
      </c>
      <c r="Z91">
        <v>0</v>
      </c>
      <c r="AA91" s="197">
        <v>11.21</v>
      </c>
      <c r="AB91" s="197">
        <v>0</v>
      </c>
      <c r="AC91" s="197">
        <v>0</v>
      </c>
      <c r="AD91" s="197">
        <v>0</v>
      </c>
      <c r="AE91" s="197">
        <v>-0.19</v>
      </c>
      <c r="AF91" s="197">
        <v>0</v>
      </c>
      <c r="AG91" s="197">
        <v>0</v>
      </c>
      <c r="AH91" s="197">
        <v>0</v>
      </c>
      <c r="AI91" s="197">
        <v>58.71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60.87</v>
      </c>
      <c r="AQ91" s="197">
        <v>17.82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4.53</v>
      </c>
      <c r="L92" s="197">
        <v>307.89</v>
      </c>
      <c r="M92" s="197">
        <v>27.33</v>
      </c>
      <c r="N92" s="197">
        <v>17.41</v>
      </c>
      <c r="O92" s="197">
        <v>0</v>
      </c>
      <c r="P92" s="197">
        <v>30.74</v>
      </c>
      <c r="Q92" s="197">
        <v>2.9</v>
      </c>
      <c r="R92" s="197">
        <v>7.48</v>
      </c>
      <c r="S92" s="197">
        <v>3.87</v>
      </c>
      <c r="T92" s="197">
        <v>0</v>
      </c>
      <c r="U92" s="197">
        <v>62.2</v>
      </c>
      <c r="V92" s="197">
        <v>6.16</v>
      </c>
      <c r="W92" s="197">
        <v>13.43</v>
      </c>
      <c r="X92" s="197">
        <v>14.61</v>
      </c>
      <c r="Y92" s="197">
        <v>0</v>
      </c>
      <c r="Z92">
        <v>0</v>
      </c>
      <c r="AA92" s="197">
        <v>11.21</v>
      </c>
      <c r="AB92" s="197">
        <v>0</v>
      </c>
      <c r="AC92" s="197">
        <v>0</v>
      </c>
      <c r="AD92" s="197">
        <v>0</v>
      </c>
      <c r="AE92" s="197">
        <v>-0.19</v>
      </c>
      <c r="AF92" s="197">
        <v>0</v>
      </c>
      <c r="AG92" s="197">
        <v>0</v>
      </c>
      <c r="AH92" s="197">
        <v>0</v>
      </c>
      <c r="AI92" s="197">
        <v>58.71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60.87</v>
      </c>
      <c r="AQ92" s="197">
        <v>17.82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4.53</v>
      </c>
      <c r="L93" s="197">
        <v>338.87</v>
      </c>
      <c r="M93" s="197">
        <v>27.33</v>
      </c>
      <c r="N93" s="197">
        <v>17.41</v>
      </c>
      <c r="O93" s="197">
        <v>0</v>
      </c>
      <c r="P93" s="197">
        <v>30.74</v>
      </c>
      <c r="Q93" s="197">
        <v>2.9</v>
      </c>
      <c r="R93" s="197">
        <v>7.48</v>
      </c>
      <c r="S93" s="197">
        <v>3.87</v>
      </c>
      <c r="T93" s="197">
        <v>0</v>
      </c>
      <c r="U93" s="197">
        <v>62.2</v>
      </c>
      <c r="V93" s="197">
        <v>6.16</v>
      </c>
      <c r="W93" s="197">
        <v>13.43</v>
      </c>
      <c r="X93" s="197">
        <v>14.61</v>
      </c>
      <c r="Y93" s="197">
        <v>0</v>
      </c>
      <c r="Z93">
        <v>0</v>
      </c>
      <c r="AA93" s="197">
        <v>11.21</v>
      </c>
      <c r="AB93" s="197">
        <v>0</v>
      </c>
      <c r="AC93" s="197">
        <v>0</v>
      </c>
      <c r="AD93" s="197">
        <v>0</v>
      </c>
      <c r="AE93" s="197">
        <v>-0.19</v>
      </c>
      <c r="AF93" s="197">
        <v>0</v>
      </c>
      <c r="AG93" s="197">
        <v>0</v>
      </c>
      <c r="AH93" s="197">
        <v>0</v>
      </c>
      <c r="AI93" s="197">
        <v>58.71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60.87</v>
      </c>
      <c r="AQ93" s="197">
        <v>17.82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4.53</v>
      </c>
      <c r="L94" s="197">
        <v>338.87</v>
      </c>
      <c r="M94" s="197">
        <v>27.33</v>
      </c>
      <c r="N94" s="197">
        <v>17.41</v>
      </c>
      <c r="O94" s="197">
        <v>0</v>
      </c>
      <c r="P94" s="197">
        <v>30.74</v>
      </c>
      <c r="Q94" s="197">
        <v>2.9</v>
      </c>
      <c r="R94" s="197">
        <v>7.48</v>
      </c>
      <c r="S94" s="197">
        <v>3.87</v>
      </c>
      <c r="T94" s="197">
        <v>0</v>
      </c>
      <c r="U94" s="197">
        <v>62.2</v>
      </c>
      <c r="V94" s="197">
        <v>6.16</v>
      </c>
      <c r="W94" s="197">
        <v>13.43</v>
      </c>
      <c r="X94" s="197">
        <v>14.61</v>
      </c>
      <c r="Y94" s="197">
        <v>0</v>
      </c>
      <c r="Z94">
        <v>0</v>
      </c>
      <c r="AA94" s="197">
        <v>11.21</v>
      </c>
      <c r="AB94" s="197">
        <v>0</v>
      </c>
      <c r="AC94" s="197">
        <v>0</v>
      </c>
      <c r="AD94" s="197">
        <v>0</v>
      </c>
      <c r="AE94" s="197">
        <v>-0.19</v>
      </c>
      <c r="AF94" s="197">
        <v>0</v>
      </c>
      <c r="AG94" s="197">
        <v>0</v>
      </c>
      <c r="AH94" s="197">
        <v>0</v>
      </c>
      <c r="AI94" s="197">
        <v>58.71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60.87</v>
      </c>
      <c r="AQ94" s="197">
        <v>17.82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4.53</v>
      </c>
      <c r="L95" s="197">
        <v>307.89</v>
      </c>
      <c r="M95" s="197">
        <v>27.33</v>
      </c>
      <c r="N95" s="197">
        <v>17.41</v>
      </c>
      <c r="O95" s="197">
        <v>0</v>
      </c>
      <c r="P95" s="197">
        <v>30.74</v>
      </c>
      <c r="Q95" s="197">
        <v>2.9</v>
      </c>
      <c r="R95" s="197">
        <v>7.48</v>
      </c>
      <c r="S95" s="197">
        <v>3.87</v>
      </c>
      <c r="T95" s="197">
        <v>0</v>
      </c>
      <c r="U95" s="197">
        <v>62.2</v>
      </c>
      <c r="V95" s="197">
        <v>6.16</v>
      </c>
      <c r="W95" s="197">
        <v>13.43</v>
      </c>
      <c r="X95" s="197">
        <v>14.61</v>
      </c>
      <c r="Y95" s="197">
        <v>0</v>
      </c>
      <c r="Z95">
        <v>0</v>
      </c>
      <c r="AA95" s="197">
        <v>11.21</v>
      </c>
      <c r="AB95" s="197">
        <v>0</v>
      </c>
      <c r="AC95" s="197">
        <v>0</v>
      </c>
      <c r="AD95" s="197">
        <v>0</v>
      </c>
      <c r="AE95" s="197">
        <v>-0.19</v>
      </c>
      <c r="AF95" s="197">
        <v>0</v>
      </c>
      <c r="AG95" s="197">
        <v>0</v>
      </c>
      <c r="AH95" s="197">
        <v>0</v>
      </c>
      <c r="AI95" s="197">
        <v>58.71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60.87</v>
      </c>
      <c r="AQ95" s="197">
        <v>17.82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4.53</v>
      </c>
      <c r="L96" s="197">
        <v>307.89</v>
      </c>
      <c r="M96" s="197">
        <v>27.33</v>
      </c>
      <c r="N96" s="197">
        <v>17.41</v>
      </c>
      <c r="O96" s="197">
        <v>0</v>
      </c>
      <c r="P96" s="197">
        <v>30.74</v>
      </c>
      <c r="Q96" s="197">
        <v>2.9</v>
      </c>
      <c r="R96" s="197">
        <v>7.48</v>
      </c>
      <c r="S96" s="197">
        <v>3.87</v>
      </c>
      <c r="T96" s="197">
        <v>0</v>
      </c>
      <c r="U96" s="197">
        <v>62.2</v>
      </c>
      <c r="V96" s="197">
        <v>6.16</v>
      </c>
      <c r="W96" s="197">
        <v>13.43</v>
      </c>
      <c r="X96" s="197">
        <v>14.61</v>
      </c>
      <c r="Y96" s="197">
        <v>0</v>
      </c>
      <c r="Z96">
        <v>0</v>
      </c>
      <c r="AA96" s="197">
        <v>11.21</v>
      </c>
      <c r="AB96" s="197">
        <v>0</v>
      </c>
      <c r="AC96" s="197">
        <v>0</v>
      </c>
      <c r="AD96" s="197">
        <v>0</v>
      </c>
      <c r="AE96" s="197">
        <v>-0.19</v>
      </c>
      <c r="AF96" s="197">
        <v>0</v>
      </c>
      <c r="AG96" s="197">
        <v>0</v>
      </c>
      <c r="AH96" s="197">
        <v>0</v>
      </c>
      <c r="AI96" s="197">
        <v>58.71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60.87</v>
      </c>
      <c r="AQ96" s="197">
        <v>17.82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4.53</v>
      </c>
      <c r="L97" s="197">
        <v>307.89</v>
      </c>
      <c r="M97" s="197">
        <v>27.33</v>
      </c>
      <c r="N97" s="197">
        <v>17.41</v>
      </c>
      <c r="O97" s="197">
        <v>0</v>
      </c>
      <c r="P97" s="197">
        <v>30.74</v>
      </c>
      <c r="Q97" s="197">
        <v>2.9</v>
      </c>
      <c r="R97" s="197">
        <v>7.48</v>
      </c>
      <c r="S97" s="197">
        <v>3.87</v>
      </c>
      <c r="T97" s="197">
        <v>0</v>
      </c>
      <c r="U97" s="197">
        <v>62.2</v>
      </c>
      <c r="V97" s="197">
        <v>6.16</v>
      </c>
      <c r="W97" s="197">
        <v>13.43</v>
      </c>
      <c r="X97" s="197">
        <v>14.61</v>
      </c>
      <c r="Y97" s="197">
        <v>0</v>
      </c>
      <c r="Z97">
        <v>0</v>
      </c>
      <c r="AA97" s="197">
        <v>11.21</v>
      </c>
      <c r="AB97" s="197">
        <v>0</v>
      </c>
      <c r="AC97" s="197">
        <v>0</v>
      </c>
      <c r="AD97" s="197">
        <v>0</v>
      </c>
      <c r="AE97" s="197">
        <v>-0.19</v>
      </c>
      <c r="AF97" s="197">
        <v>0</v>
      </c>
      <c r="AG97" s="197">
        <v>0</v>
      </c>
      <c r="AH97" s="197">
        <v>0</v>
      </c>
      <c r="AI97" s="197">
        <v>58.71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60.87</v>
      </c>
      <c r="AQ97" s="197">
        <v>17.82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4.53</v>
      </c>
      <c r="L98" s="197">
        <v>307.89</v>
      </c>
      <c r="M98" s="197">
        <v>27.33</v>
      </c>
      <c r="N98" s="197">
        <v>17.41</v>
      </c>
      <c r="O98" s="197">
        <v>0</v>
      </c>
      <c r="P98" s="197">
        <v>30.74</v>
      </c>
      <c r="Q98" s="197">
        <v>2.9</v>
      </c>
      <c r="R98" s="197">
        <v>7.48</v>
      </c>
      <c r="S98" s="197">
        <v>3.87</v>
      </c>
      <c r="T98" s="197">
        <v>0</v>
      </c>
      <c r="U98" s="197">
        <v>62.2</v>
      </c>
      <c r="V98" s="197">
        <v>6.16</v>
      </c>
      <c r="W98" s="197">
        <v>13.43</v>
      </c>
      <c r="X98" s="197">
        <v>14.61</v>
      </c>
      <c r="Y98" s="197">
        <v>0</v>
      </c>
      <c r="Z98">
        <v>0</v>
      </c>
      <c r="AA98" s="197">
        <v>11.21</v>
      </c>
      <c r="AB98" s="197">
        <v>0</v>
      </c>
      <c r="AC98" s="197">
        <v>0</v>
      </c>
      <c r="AD98" s="197">
        <v>0</v>
      </c>
      <c r="AE98" s="197">
        <v>-0.19</v>
      </c>
      <c r="AF98" s="197">
        <v>0</v>
      </c>
      <c r="AG98" s="197">
        <v>0</v>
      </c>
      <c r="AH98" s="197">
        <v>0</v>
      </c>
      <c r="AI98" s="197">
        <v>58.71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60.87</v>
      </c>
      <c r="AQ98" s="197">
        <v>17.82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6.3155000000000017E-2</v>
      </c>
      <c r="L99">
        <f t="shared" si="0"/>
        <v>7.7490624999999946</v>
      </c>
      <c r="M99">
        <f t="shared" si="0"/>
        <v>0.65591999999999906</v>
      </c>
      <c r="N99">
        <f t="shared" si="0"/>
        <v>0.4178400000000006</v>
      </c>
      <c r="O99">
        <f t="shared" si="0"/>
        <v>0</v>
      </c>
      <c r="P99">
        <f t="shared" si="0"/>
        <v>0.73775999999999853</v>
      </c>
      <c r="Q99">
        <f t="shared" si="0"/>
        <v>7.3990000000000014E-2</v>
      </c>
      <c r="R99">
        <f t="shared" si="0"/>
        <v>0.13052000000000025</v>
      </c>
      <c r="S99">
        <f t="shared" si="0"/>
        <v>9.8765000000000089E-2</v>
      </c>
      <c r="T99">
        <f t="shared" si="0"/>
        <v>0</v>
      </c>
      <c r="U99">
        <f t="shared" si="0"/>
        <v>1.4929549999999974</v>
      </c>
      <c r="V99">
        <f t="shared" si="0"/>
        <v>7.0892500000000025E-2</v>
      </c>
      <c r="W99">
        <f t="shared" si="0"/>
        <v>0.22647999999999968</v>
      </c>
      <c r="X99">
        <f t="shared" si="0"/>
        <v>0.30133999999999944</v>
      </c>
      <c r="Y99">
        <f t="shared" si="0"/>
        <v>0</v>
      </c>
      <c r="Z99">
        <f t="shared" si="0"/>
        <v>0</v>
      </c>
      <c r="AA99">
        <f t="shared" si="0"/>
        <v>0.26652000000000003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5.5520000000000125E-2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1.3075900000000009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1.1426750000000001</v>
      </c>
      <c r="AQ99">
        <f t="shared" si="0"/>
        <v>0.36665999999999949</v>
      </c>
      <c r="AR99">
        <f t="shared" si="0"/>
        <v>0.23580750000000017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47.5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47.5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47.5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47.5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47.5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47.5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47.5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47.5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-0.6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-0.6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-0.6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-0.6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-0.6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-0.6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-0.6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-0.6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-0.6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-0.6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-0.6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-0.6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-0.6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-0.6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-0.6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-0.6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-0.6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-0.6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-0.6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-0.6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-0.6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-0.6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-0.6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-0.6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-0.6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-0.6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-0.3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-0.3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-0.3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-0.3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-0.3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-0.3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-0.3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-0.3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-0.3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-0.3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-0.3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-0.3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-0.3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-0.3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-0.3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-0.3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-0.3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-0.3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-0.3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-0.3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-0.3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-0.3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-0.3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-0.3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2.08</v>
      </c>
      <c r="AB61" s="197">
        <v>0</v>
      </c>
      <c r="AC61" s="197">
        <v>0</v>
      </c>
      <c r="AD61" s="197">
        <v>0</v>
      </c>
      <c r="AE61" s="197">
        <v>-0.3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2.08</v>
      </c>
      <c r="AB62" s="197">
        <v>0</v>
      </c>
      <c r="AC62" s="197">
        <v>0</v>
      </c>
      <c r="AD62" s="197">
        <v>0</v>
      </c>
      <c r="AE62" s="197">
        <v>-0.3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-0.3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-0.3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-0.3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-0.3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2.08</v>
      </c>
      <c r="AB67" s="197">
        <v>0</v>
      </c>
      <c r="AC67" s="197">
        <v>0</v>
      </c>
      <c r="AD67" s="197">
        <v>0</v>
      </c>
      <c r="AE67" s="197">
        <v>-0.3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2.08</v>
      </c>
      <c r="AB68" s="197">
        <v>0</v>
      </c>
      <c r="AC68" s="197">
        <v>0</v>
      </c>
      <c r="AD68" s="197">
        <v>0</v>
      </c>
      <c r="AE68" s="197">
        <v>-0.3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2.08</v>
      </c>
      <c r="AB69" s="197">
        <v>0</v>
      </c>
      <c r="AC69" s="197">
        <v>0</v>
      </c>
      <c r="AD69" s="197">
        <v>0</v>
      </c>
      <c r="AE69" s="197">
        <v>-0.3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2.08</v>
      </c>
      <c r="AB70" s="197">
        <v>0</v>
      </c>
      <c r="AC70" s="197">
        <v>0</v>
      </c>
      <c r="AD70" s="197">
        <v>0</v>
      </c>
      <c r="AE70" s="197">
        <v>-0.3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2.08</v>
      </c>
      <c r="AB71" s="197">
        <v>0</v>
      </c>
      <c r="AC71" s="197">
        <v>0</v>
      </c>
      <c r="AD71" s="197">
        <v>0</v>
      </c>
      <c r="AE71" s="197">
        <v>-0.3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2.08</v>
      </c>
      <c r="AB72" s="197">
        <v>0</v>
      </c>
      <c r="AC72" s="197">
        <v>0</v>
      </c>
      <c r="AD72" s="197">
        <v>0</v>
      </c>
      <c r="AE72" s="197">
        <v>-0.3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2.08</v>
      </c>
      <c r="AB73" s="197">
        <v>0</v>
      </c>
      <c r="AC73" s="197">
        <v>0</v>
      </c>
      <c r="AD73" s="197">
        <v>0</v>
      </c>
      <c r="AE73" s="197">
        <v>-0.3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2.08</v>
      </c>
      <c r="AB74" s="197">
        <v>0</v>
      </c>
      <c r="AC74" s="197">
        <v>0</v>
      </c>
      <c r="AD74" s="197">
        <v>0</v>
      </c>
      <c r="AE74" s="197">
        <v>-0.3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2.08</v>
      </c>
      <c r="AB75" s="197">
        <v>0</v>
      </c>
      <c r="AC75" s="197">
        <v>0</v>
      </c>
      <c r="AD75" s="197">
        <v>0</v>
      </c>
      <c r="AE75" s="197">
        <v>-0.3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2.08</v>
      </c>
      <c r="AB76" s="197">
        <v>0</v>
      </c>
      <c r="AC76" s="197">
        <v>0</v>
      </c>
      <c r="AD76" s="197">
        <v>0</v>
      </c>
      <c r="AE76" s="197">
        <v>-0.3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2.08</v>
      </c>
      <c r="AB77" s="197">
        <v>0</v>
      </c>
      <c r="AC77" s="197">
        <v>0</v>
      </c>
      <c r="AD77" s="197">
        <v>0</v>
      </c>
      <c r="AE77" s="197">
        <v>-0.3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-0.3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-0.3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-0.3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-0.3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-0.3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-0.3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-0.3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-0.3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-0.3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-0.3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-0.3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-0.3</v>
      </c>
      <c r="AF89" s="197">
        <v>0</v>
      </c>
      <c r="AG89" s="197">
        <v>0</v>
      </c>
      <c r="AH89" s="197">
        <v>0</v>
      </c>
      <c r="AI89" s="197">
        <v>19.690000000000001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-0.3</v>
      </c>
      <c r="AF90" s="197">
        <v>0</v>
      </c>
      <c r="AG90" s="197">
        <v>0</v>
      </c>
      <c r="AH90" s="197">
        <v>0</v>
      </c>
      <c r="AI90" s="197">
        <v>19.690000000000001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-0.3</v>
      </c>
      <c r="AF91" s="197">
        <v>0</v>
      </c>
      <c r="AG91" s="197">
        <v>0</v>
      </c>
      <c r="AH91" s="197">
        <v>0</v>
      </c>
      <c r="AI91" s="197">
        <v>19.690000000000001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-0.3</v>
      </c>
      <c r="AF92" s="197">
        <v>0</v>
      </c>
      <c r="AG92" s="197">
        <v>0</v>
      </c>
      <c r="AH92" s="197">
        <v>0</v>
      </c>
      <c r="AI92" s="197">
        <v>19.690000000000001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-0.3</v>
      </c>
      <c r="AF93" s="197">
        <v>0</v>
      </c>
      <c r="AG93" s="197">
        <v>0</v>
      </c>
      <c r="AH93" s="197">
        <v>0</v>
      </c>
      <c r="AI93" s="197">
        <v>19.690000000000001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-0.3</v>
      </c>
      <c r="AF94" s="197">
        <v>0</v>
      </c>
      <c r="AG94" s="197">
        <v>0</v>
      </c>
      <c r="AH94" s="197">
        <v>0</v>
      </c>
      <c r="AI94" s="197">
        <v>19.690000000000001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-0.3</v>
      </c>
      <c r="AF95" s="197">
        <v>0</v>
      </c>
      <c r="AG95" s="197">
        <v>0</v>
      </c>
      <c r="AH95" s="197">
        <v>0</v>
      </c>
      <c r="AI95" s="197">
        <v>19.690000000000001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-0.3</v>
      </c>
      <c r="AF96" s="197">
        <v>0</v>
      </c>
      <c r="AG96" s="197">
        <v>0</v>
      </c>
      <c r="AH96" s="197">
        <v>0</v>
      </c>
      <c r="AI96" s="197">
        <v>19.690000000000001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-0.3</v>
      </c>
      <c r="AF97" s="197">
        <v>0</v>
      </c>
      <c r="AG97" s="197">
        <v>0</v>
      </c>
      <c r="AH97" s="197">
        <v>0</v>
      </c>
      <c r="AI97" s="197">
        <v>19.690000000000001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-0.3</v>
      </c>
      <c r="AF98" s="197">
        <v>0</v>
      </c>
      <c r="AG98" s="197">
        <v>0</v>
      </c>
      <c r="AH98" s="197">
        <v>0</v>
      </c>
      <c r="AI98" s="197">
        <v>19.690000000000001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8.644999999999968E-2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0.45772500000000016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9.59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9.59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9.59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9.59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9.59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9.59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9.59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9.59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-0.12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-0.12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-0.12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-0.12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-0.12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-0.12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-0.12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-0.12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-0.12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-0.12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-0.12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-0.12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-0.12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-0.12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-0.12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-0.12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-0.12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-0.12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-0.12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-0.12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-0.12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-0.12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-0.12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-0.12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-0.12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-0.12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-0.06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-0.06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-0.06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-0.06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-0.06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-0.06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-0.06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-0.06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-0.06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-0.06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-0.06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-0.06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-0.06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-0.06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-0.06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-0.06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-0.06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-0.06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-0.06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-0.06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-0.06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-0.06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-0.06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-0.06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-0.06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-0.06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-0.06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-0.06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-0.06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-0.06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-0.06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-0.06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-0.06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-0.06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-0.06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-0.06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-0.06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-0.06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-0.06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-0.06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-0.06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-0.06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-0.06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-0.06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-0.06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-0.06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-0.06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-0.06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-0.06</v>
      </c>
      <c r="AF85" s="197">
        <v>0</v>
      </c>
      <c r="AG85" s="197">
        <v>0</v>
      </c>
      <c r="AH85" s="197">
        <v>0</v>
      </c>
      <c r="AI85" s="197">
        <v>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-0.06</v>
      </c>
      <c r="AF86" s="197">
        <v>0</v>
      </c>
      <c r="AG86" s="197">
        <v>0</v>
      </c>
      <c r="AH86" s="197">
        <v>0</v>
      </c>
      <c r="AI86" s="197">
        <v>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-0.06</v>
      </c>
      <c r="AF87" s="197">
        <v>0</v>
      </c>
      <c r="AG87" s="197">
        <v>0</v>
      </c>
      <c r="AH87" s="197">
        <v>0</v>
      </c>
      <c r="AI87" s="197">
        <v>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-0.06</v>
      </c>
      <c r="AF88" s="197">
        <v>0</v>
      </c>
      <c r="AG88" s="197">
        <v>0</v>
      </c>
      <c r="AH88" s="197">
        <v>0</v>
      </c>
      <c r="AI88" s="197">
        <v>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-0.06</v>
      </c>
      <c r="AF89" s="197">
        <v>0</v>
      </c>
      <c r="AG89" s="197">
        <v>0</v>
      </c>
      <c r="AH89" s="197">
        <v>0</v>
      </c>
      <c r="AI89" s="197">
        <v>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-0.06</v>
      </c>
      <c r="AF90" s="197">
        <v>0</v>
      </c>
      <c r="AG90" s="197">
        <v>0</v>
      </c>
      <c r="AH90" s="197">
        <v>0</v>
      </c>
      <c r="AI90" s="197">
        <v>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-0.06</v>
      </c>
      <c r="AF91" s="197">
        <v>0</v>
      </c>
      <c r="AG91" s="197">
        <v>0</v>
      </c>
      <c r="AH91" s="197">
        <v>0</v>
      </c>
      <c r="AI91" s="197">
        <v>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-0.06</v>
      </c>
      <c r="AF92" s="197">
        <v>0</v>
      </c>
      <c r="AG92" s="197">
        <v>0</v>
      </c>
      <c r="AH92" s="197">
        <v>0</v>
      </c>
      <c r="AI92" s="197">
        <v>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-0.06</v>
      </c>
      <c r="AF93" s="197">
        <v>0</v>
      </c>
      <c r="AG93" s="197">
        <v>0</v>
      </c>
      <c r="AH93" s="197">
        <v>0</v>
      </c>
      <c r="AI93" s="197">
        <v>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-0.06</v>
      </c>
      <c r="AF94" s="197">
        <v>0</v>
      </c>
      <c r="AG94" s="197">
        <v>0</v>
      </c>
      <c r="AH94" s="197">
        <v>0</v>
      </c>
      <c r="AI94" s="197">
        <v>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-0.06</v>
      </c>
      <c r="AF95" s="197">
        <v>0</v>
      </c>
      <c r="AG95" s="197">
        <v>0</v>
      </c>
      <c r="AH95" s="197">
        <v>0</v>
      </c>
      <c r="AI95" s="197">
        <v>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-0.06</v>
      </c>
      <c r="AF96" s="197">
        <v>0</v>
      </c>
      <c r="AG96" s="197">
        <v>0</v>
      </c>
      <c r="AH96" s="197">
        <v>0</v>
      </c>
      <c r="AI96" s="197">
        <v>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-0.06</v>
      </c>
      <c r="AF97" s="197">
        <v>0</v>
      </c>
      <c r="AG97" s="197">
        <v>0</v>
      </c>
      <c r="AH97" s="197">
        <v>0</v>
      </c>
      <c r="AI97" s="197">
        <v>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-0.06</v>
      </c>
      <c r="AF98" s="197">
        <v>0</v>
      </c>
      <c r="AG98" s="197">
        <v>0</v>
      </c>
      <c r="AH98" s="197">
        <v>0</v>
      </c>
      <c r="AI98" s="197">
        <v>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1.7469999999999937E-2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7">
        <v>158</v>
      </c>
      <c r="H3" s="197">
        <v>0</v>
      </c>
      <c r="I3" s="197">
        <v>0</v>
      </c>
      <c r="J3" s="197">
        <v>0</v>
      </c>
      <c r="K3" s="197">
        <v>270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7">
        <v>158</v>
      </c>
      <c r="H4" s="197">
        <v>0</v>
      </c>
      <c r="I4" s="197">
        <v>0</v>
      </c>
      <c r="J4" s="197">
        <v>0</v>
      </c>
      <c r="K4" s="197">
        <v>238.22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7">
        <v>158</v>
      </c>
      <c r="H5" s="197">
        <v>0</v>
      </c>
      <c r="I5" s="197">
        <v>0</v>
      </c>
      <c r="J5" s="197">
        <v>0</v>
      </c>
      <c r="K5" s="197">
        <v>238.22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7">
        <v>158</v>
      </c>
      <c r="H6" s="197">
        <v>0</v>
      </c>
      <c r="I6" s="197">
        <v>0</v>
      </c>
      <c r="J6" s="197">
        <v>0</v>
      </c>
      <c r="K6" s="197">
        <v>238.22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7">
        <v>158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7">
        <v>-1.99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7">
        <v>-1.99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7">
        <v>-1.99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7">
        <v>-1.99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7">
        <v>-1.99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7">
        <v>-1.99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-1.99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-1.99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-1.99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-1.99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-1.99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-1.99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-1.99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-1.99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-1.99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-1.99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-1.99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-1.99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-1.99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-1.99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-1.99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-1.99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-1.99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-1.99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-1.99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-1.99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-1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-1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7">
        <v>-1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7">
        <v>-1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7">
        <v>-1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7">
        <v>-1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7">
        <v>-1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7">
        <v>-1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7">
        <v>-1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7">
        <v>-1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7">
        <v>-1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7">
        <v>-1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7">
        <v>-1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7">
        <v>-1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7">
        <v>-1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7">
        <v>-1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7">
        <v>-1</v>
      </c>
      <c r="H53" s="197">
        <v>0</v>
      </c>
      <c r="I53" s="197">
        <v>0</v>
      </c>
      <c r="J53" s="197">
        <v>0</v>
      </c>
      <c r="K53" s="197">
        <v>221.43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7">
        <v>-1</v>
      </c>
      <c r="H54" s="197">
        <v>0</v>
      </c>
      <c r="I54" s="197">
        <v>0</v>
      </c>
      <c r="J54" s="197">
        <v>0</v>
      </c>
      <c r="K54" s="197">
        <v>221.43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7">
        <v>-1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7">
        <v>-1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7">
        <v>-1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7">
        <v>-1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7">
        <v>-1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-1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-1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-1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97">
        <v>-1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97">
        <v>-1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97">
        <v>-1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97">
        <v>-1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97">
        <v>-1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97">
        <v>-1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97">
        <v>-1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97">
        <v>-1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97">
        <v>-1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97">
        <v>-1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97">
        <v>-1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97">
        <v>-1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97">
        <v>-1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97">
        <v>-1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34.64</v>
      </c>
      <c r="D77" s="24">
        <v>0</v>
      </c>
      <c r="E77" s="24">
        <v>0</v>
      </c>
      <c r="F77" s="24">
        <v>0</v>
      </c>
      <c r="G77" s="197">
        <v>-1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34.64</v>
      </c>
      <c r="D78" s="24">
        <v>0</v>
      </c>
      <c r="E78" s="24">
        <v>0</v>
      </c>
      <c r="F78" s="24">
        <v>0</v>
      </c>
      <c r="G78" s="197">
        <v>-1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97">
        <v>-1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7">
        <v>-1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7">
        <v>-1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7">
        <v>-1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7">
        <v>-1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7">
        <v>-1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7">
        <v>-1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7">
        <v>-1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7">
        <v>-1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7">
        <v>-1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7">
        <v>-1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7">
        <v>-1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7">
        <v>-1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7">
        <v>-1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7">
        <v>-1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7">
        <v>-1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7">
        <v>-1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7">
        <v>-1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7">
        <v>-1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7">
        <v>-1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0.88206999999999991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0.28756499999999996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6.4318800000000005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17.989999999999998</v>
      </c>
      <c r="E3" s="197">
        <v>0</v>
      </c>
      <c r="F3" s="197">
        <v>16.690000000000001</v>
      </c>
      <c r="G3" s="197">
        <v>9.5399999999999991</v>
      </c>
      <c r="H3" s="197">
        <v>0</v>
      </c>
      <c r="I3" s="197">
        <v>11.55</v>
      </c>
      <c r="J3" s="197">
        <v>14.44</v>
      </c>
      <c r="K3" s="197">
        <v>8.1</v>
      </c>
      <c r="L3" s="197">
        <v>1.54</v>
      </c>
      <c r="M3" s="197">
        <v>2.0299999999999998</v>
      </c>
      <c r="N3" s="197">
        <v>0.82</v>
      </c>
      <c r="O3" s="197">
        <v>2.33</v>
      </c>
      <c r="P3" s="197">
        <v>0.65</v>
      </c>
      <c r="Q3" s="197">
        <v>0.93</v>
      </c>
      <c r="R3" s="197">
        <v>0.35</v>
      </c>
      <c r="S3" s="197">
        <v>0.37</v>
      </c>
      <c r="T3" s="197">
        <v>0</v>
      </c>
      <c r="U3" s="197">
        <v>3.72</v>
      </c>
      <c r="V3" s="197">
        <v>0.2</v>
      </c>
      <c r="W3" s="197">
        <v>0.63</v>
      </c>
      <c r="X3" s="197">
        <v>0.69</v>
      </c>
      <c r="Y3" s="197">
        <v>0</v>
      </c>
      <c r="Z3" s="197">
        <v>3.14</v>
      </c>
      <c r="AA3" s="197">
        <v>1.07</v>
      </c>
      <c r="AB3" s="197">
        <v>0</v>
      </c>
      <c r="AC3" s="197">
        <v>1.75</v>
      </c>
      <c r="AD3" s="197">
        <v>12.46</v>
      </c>
      <c r="AE3" s="197">
        <v>0</v>
      </c>
      <c r="AF3" s="197">
        <v>0</v>
      </c>
      <c r="AG3" s="197">
        <v>29.97</v>
      </c>
      <c r="AH3" s="197">
        <v>0</v>
      </c>
      <c r="AI3" s="197">
        <v>18.39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2.38</v>
      </c>
      <c r="AT3" s="197">
        <v>3.37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17.989999999999998</v>
      </c>
      <c r="E4" s="197">
        <v>0</v>
      </c>
      <c r="F4" s="197">
        <v>16.690000000000001</v>
      </c>
      <c r="G4" s="197">
        <v>9.5399999999999991</v>
      </c>
      <c r="H4" s="197">
        <v>0</v>
      </c>
      <c r="I4" s="197">
        <v>11.55</v>
      </c>
      <c r="J4" s="197">
        <v>14.44</v>
      </c>
      <c r="K4" s="197">
        <v>8.1</v>
      </c>
      <c r="L4" s="197">
        <v>1.54</v>
      </c>
      <c r="M4" s="197">
        <v>2.0299999999999998</v>
      </c>
      <c r="N4" s="197">
        <v>0.82</v>
      </c>
      <c r="O4" s="197">
        <v>2.33</v>
      </c>
      <c r="P4" s="197">
        <v>0.65</v>
      </c>
      <c r="Q4" s="197">
        <v>0.28000000000000003</v>
      </c>
      <c r="R4" s="197">
        <v>0.35</v>
      </c>
      <c r="S4" s="197">
        <v>0.37</v>
      </c>
      <c r="T4" s="197">
        <v>0</v>
      </c>
      <c r="U4" s="197">
        <v>3.72</v>
      </c>
      <c r="V4" s="197">
        <v>0.2</v>
      </c>
      <c r="W4" s="197">
        <v>0.63</v>
      </c>
      <c r="X4" s="197">
        <v>0.69</v>
      </c>
      <c r="Y4" s="197">
        <v>0</v>
      </c>
      <c r="Z4" s="197">
        <v>3.14</v>
      </c>
      <c r="AA4" s="197">
        <v>1.07</v>
      </c>
      <c r="AB4" s="197">
        <v>0</v>
      </c>
      <c r="AC4" s="197">
        <v>1.75</v>
      </c>
      <c r="AD4" s="197">
        <v>12.46</v>
      </c>
      <c r="AE4" s="197">
        <v>0</v>
      </c>
      <c r="AF4" s="197">
        <v>0</v>
      </c>
      <c r="AG4" s="197">
        <v>29.97</v>
      </c>
      <c r="AH4" s="197">
        <v>0</v>
      </c>
      <c r="AI4" s="197">
        <v>18.39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2.38</v>
      </c>
      <c r="AT4" s="197">
        <v>3.37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17.989999999999998</v>
      </c>
      <c r="E5" s="197">
        <v>0</v>
      </c>
      <c r="F5" s="197">
        <v>16.690000000000001</v>
      </c>
      <c r="G5" s="197">
        <v>9.5399999999999991</v>
      </c>
      <c r="H5" s="197">
        <v>0</v>
      </c>
      <c r="I5" s="197">
        <v>11.55</v>
      </c>
      <c r="J5" s="197">
        <v>14.44</v>
      </c>
      <c r="K5" s="197">
        <v>8.1</v>
      </c>
      <c r="L5" s="197">
        <v>1.54</v>
      </c>
      <c r="M5" s="197">
        <v>2.0299999999999998</v>
      </c>
      <c r="N5" s="197">
        <v>0.82</v>
      </c>
      <c r="O5" s="197">
        <v>2.33</v>
      </c>
      <c r="P5" s="197">
        <v>0.65</v>
      </c>
      <c r="Q5" s="197">
        <v>0.28000000000000003</v>
      </c>
      <c r="R5" s="197">
        <v>0.35</v>
      </c>
      <c r="S5" s="197">
        <v>0.37</v>
      </c>
      <c r="T5" s="197">
        <v>0</v>
      </c>
      <c r="U5" s="197">
        <v>1.98</v>
      </c>
      <c r="V5" s="197">
        <v>0.2</v>
      </c>
      <c r="W5" s="197">
        <v>0.63</v>
      </c>
      <c r="X5" s="197">
        <v>0.69</v>
      </c>
      <c r="Y5" s="197">
        <v>0</v>
      </c>
      <c r="Z5" s="197">
        <v>3.14</v>
      </c>
      <c r="AA5" s="197">
        <v>1.07</v>
      </c>
      <c r="AB5" s="197">
        <v>0</v>
      </c>
      <c r="AC5" s="197">
        <v>1.75</v>
      </c>
      <c r="AD5" s="197">
        <v>12.46</v>
      </c>
      <c r="AE5" s="197">
        <v>0</v>
      </c>
      <c r="AF5" s="197">
        <v>0</v>
      </c>
      <c r="AG5" s="197">
        <v>29.97</v>
      </c>
      <c r="AH5" s="197">
        <v>0</v>
      </c>
      <c r="AI5" s="197">
        <v>18.39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2.38</v>
      </c>
      <c r="AT5" s="197">
        <v>3.37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17.989999999999998</v>
      </c>
      <c r="E6" s="197">
        <v>0</v>
      </c>
      <c r="F6" s="197">
        <v>16.690000000000001</v>
      </c>
      <c r="G6" s="197">
        <v>9.5399999999999991</v>
      </c>
      <c r="H6" s="197">
        <v>0</v>
      </c>
      <c r="I6" s="197">
        <v>11.55</v>
      </c>
      <c r="J6" s="197">
        <v>14.44</v>
      </c>
      <c r="K6" s="197">
        <v>8.1</v>
      </c>
      <c r="L6" s="197">
        <v>1.54</v>
      </c>
      <c r="M6" s="197">
        <v>2.0299999999999998</v>
      </c>
      <c r="N6" s="197">
        <v>0.82</v>
      </c>
      <c r="O6" s="197">
        <v>2.33</v>
      </c>
      <c r="P6" s="197">
        <v>0.65</v>
      </c>
      <c r="Q6" s="197">
        <v>0.28000000000000003</v>
      </c>
      <c r="R6" s="197">
        <v>0.35</v>
      </c>
      <c r="S6" s="197">
        <v>0.37</v>
      </c>
      <c r="T6" s="197">
        <v>0</v>
      </c>
      <c r="U6" s="197">
        <v>1.98</v>
      </c>
      <c r="V6" s="197">
        <v>0.2</v>
      </c>
      <c r="W6" s="197">
        <v>0.63</v>
      </c>
      <c r="X6" s="197">
        <v>0.69</v>
      </c>
      <c r="Y6" s="197">
        <v>0</v>
      </c>
      <c r="Z6" s="197">
        <v>3.14</v>
      </c>
      <c r="AA6" s="197">
        <v>1.07</v>
      </c>
      <c r="AB6" s="197">
        <v>0</v>
      </c>
      <c r="AC6" s="197">
        <v>1.75</v>
      </c>
      <c r="AD6" s="197">
        <v>12.46</v>
      </c>
      <c r="AE6" s="197">
        <v>0</v>
      </c>
      <c r="AF6" s="197">
        <v>0</v>
      </c>
      <c r="AG6" s="197">
        <v>29.97</v>
      </c>
      <c r="AH6" s="197">
        <v>0</v>
      </c>
      <c r="AI6" s="197">
        <v>18.39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2.38</v>
      </c>
      <c r="AT6" s="197">
        <v>3.37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17.989999999999998</v>
      </c>
      <c r="E7" s="197">
        <v>0</v>
      </c>
      <c r="F7" s="197">
        <v>16.690000000000001</v>
      </c>
      <c r="G7" s="197">
        <v>9.5399999999999991</v>
      </c>
      <c r="H7" s="197">
        <v>0</v>
      </c>
      <c r="I7" s="197">
        <v>11.55</v>
      </c>
      <c r="J7" s="197">
        <v>14.44</v>
      </c>
      <c r="K7" s="197">
        <v>8.1</v>
      </c>
      <c r="L7" s="197">
        <v>1.54</v>
      </c>
      <c r="M7" s="197">
        <v>2.0299999999999998</v>
      </c>
      <c r="N7" s="197">
        <v>0.82</v>
      </c>
      <c r="O7" s="197">
        <v>2.33</v>
      </c>
      <c r="P7" s="197">
        <v>0.65</v>
      </c>
      <c r="Q7" s="197">
        <v>0</v>
      </c>
      <c r="R7" s="197">
        <v>0.35</v>
      </c>
      <c r="S7" s="197">
        <v>0.37</v>
      </c>
      <c r="T7" s="197">
        <v>0</v>
      </c>
      <c r="U7" s="197">
        <v>1.98</v>
      </c>
      <c r="V7" s="197">
        <v>0.2</v>
      </c>
      <c r="W7" s="197">
        <v>0.63</v>
      </c>
      <c r="X7" s="197">
        <v>0.69</v>
      </c>
      <c r="Y7" s="197">
        <v>0</v>
      </c>
      <c r="Z7" s="197">
        <v>3.14</v>
      </c>
      <c r="AA7" s="197">
        <v>1.07</v>
      </c>
      <c r="AB7" s="197">
        <v>0</v>
      </c>
      <c r="AC7" s="197">
        <v>1.75</v>
      </c>
      <c r="AD7" s="197">
        <v>12.46</v>
      </c>
      <c r="AE7" s="197">
        <v>0</v>
      </c>
      <c r="AF7" s="197">
        <v>0</v>
      </c>
      <c r="AG7" s="197">
        <v>29.97</v>
      </c>
      <c r="AH7" s="197">
        <v>0</v>
      </c>
      <c r="AI7" s="197">
        <v>18.39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2.38</v>
      </c>
      <c r="AT7" s="197">
        <v>3.37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17.989999999999998</v>
      </c>
      <c r="E8" s="197">
        <v>0</v>
      </c>
      <c r="F8" s="197">
        <v>16.690000000000001</v>
      </c>
      <c r="G8" s="197">
        <v>9.5399999999999991</v>
      </c>
      <c r="H8" s="197">
        <v>0</v>
      </c>
      <c r="I8" s="197">
        <v>11.55</v>
      </c>
      <c r="J8" s="197">
        <v>14.44</v>
      </c>
      <c r="K8" s="197">
        <v>8.1</v>
      </c>
      <c r="L8" s="197">
        <v>1.54</v>
      </c>
      <c r="M8" s="197">
        <v>2.0299999999999998</v>
      </c>
      <c r="N8" s="197">
        <v>0.82</v>
      </c>
      <c r="O8" s="197">
        <v>2.33</v>
      </c>
      <c r="P8" s="197">
        <v>0.65</v>
      </c>
      <c r="Q8" s="197">
        <v>0.28000000000000003</v>
      </c>
      <c r="R8" s="197">
        <v>0.35</v>
      </c>
      <c r="S8" s="197">
        <v>0.37</v>
      </c>
      <c r="T8" s="197">
        <v>0</v>
      </c>
      <c r="U8" s="197">
        <v>1.98</v>
      </c>
      <c r="V8" s="197">
        <v>0.2</v>
      </c>
      <c r="W8" s="197">
        <v>0.63</v>
      </c>
      <c r="X8" s="197">
        <v>0.69</v>
      </c>
      <c r="Y8" s="197">
        <v>0</v>
      </c>
      <c r="Z8" s="197">
        <v>3.14</v>
      </c>
      <c r="AA8" s="197">
        <v>1.07</v>
      </c>
      <c r="AB8" s="197">
        <v>0</v>
      </c>
      <c r="AC8" s="197">
        <v>1.75</v>
      </c>
      <c r="AD8" s="197">
        <v>12.46</v>
      </c>
      <c r="AE8" s="197">
        <v>0</v>
      </c>
      <c r="AF8" s="197">
        <v>0</v>
      </c>
      <c r="AG8" s="197">
        <v>29.97</v>
      </c>
      <c r="AH8" s="197">
        <v>0</v>
      </c>
      <c r="AI8" s="197">
        <v>18.39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2.38</v>
      </c>
      <c r="AT8" s="197">
        <v>3.37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17.989999999999998</v>
      </c>
      <c r="E9" s="197">
        <v>0</v>
      </c>
      <c r="F9" s="197">
        <v>16.690000000000001</v>
      </c>
      <c r="G9" s="197">
        <v>9.5399999999999991</v>
      </c>
      <c r="H9" s="197">
        <v>0</v>
      </c>
      <c r="I9" s="197">
        <v>11.55</v>
      </c>
      <c r="J9" s="197">
        <v>14.44</v>
      </c>
      <c r="K9" s="197">
        <v>8.1</v>
      </c>
      <c r="L9" s="197">
        <v>1.54</v>
      </c>
      <c r="M9" s="197">
        <v>2.0299999999999998</v>
      </c>
      <c r="N9" s="197">
        <v>0.82</v>
      </c>
      <c r="O9" s="197">
        <v>2.33</v>
      </c>
      <c r="P9" s="197">
        <v>0.65</v>
      </c>
      <c r="Q9" s="197">
        <v>1.68</v>
      </c>
      <c r="R9" s="197">
        <v>0.35</v>
      </c>
      <c r="S9" s="197">
        <v>1.18</v>
      </c>
      <c r="T9" s="197">
        <v>0</v>
      </c>
      <c r="U9" s="197">
        <v>1.98</v>
      </c>
      <c r="V9" s="197">
        <v>0.2</v>
      </c>
      <c r="W9" s="197">
        <v>0.63</v>
      </c>
      <c r="X9" s="197">
        <v>0.69</v>
      </c>
      <c r="Y9" s="197">
        <v>0</v>
      </c>
      <c r="Z9" s="197">
        <v>3.14</v>
      </c>
      <c r="AA9" s="197">
        <v>1.07</v>
      </c>
      <c r="AB9" s="197">
        <v>0</v>
      </c>
      <c r="AC9" s="197">
        <v>1.75</v>
      </c>
      <c r="AD9" s="197">
        <v>12.46</v>
      </c>
      <c r="AE9" s="197">
        <v>0</v>
      </c>
      <c r="AF9" s="197">
        <v>0</v>
      </c>
      <c r="AG9" s="197">
        <v>29.97</v>
      </c>
      <c r="AH9" s="197">
        <v>0</v>
      </c>
      <c r="AI9" s="197">
        <v>18.39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2.38</v>
      </c>
      <c r="AT9" s="197">
        <v>3.37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17.989999999999998</v>
      </c>
      <c r="E10" s="197">
        <v>0</v>
      </c>
      <c r="F10" s="197">
        <v>16.690000000000001</v>
      </c>
      <c r="G10" s="197">
        <v>9.5399999999999991</v>
      </c>
      <c r="H10" s="197">
        <v>0</v>
      </c>
      <c r="I10" s="197">
        <v>11.55</v>
      </c>
      <c r="J10" s="197">
        <v>14.44</v>
      </c>
      <c r="K10" s="197">
        <v>8.1</v>
      </c>
      <c r="L10" s="197">
        <v>1.54</v>
      </c>
      <c r="M10" s="197">
        <v>2.0299999999999998</v>
      </c>
      <c r="N10" s="197">
        <v>0.82</v>
      </c>
      <c r="O10" s="197">
        <v>2.33</v>
      </c>
      <c r="P10" s="197">
        <v>0.65</v>
      </c>
      <c r="Q10" s="197">
        <v>0.28000000000000003</v>
      </c>
      <c r="R10" s="197">
        <v>0.35</v>
      </c>
      <c r="S10" s="197">
        <v>0.37</v>
      </c>
      <c r="T10" s="197">
        <v>0</v>
      </c>
      <c r="U10" s="197">
        <v>1.98</v>
      </c>
      <c r="V10" s="197">
        <v>0.2</v>
      </c>
      <c r="W10" s="197">
        <v>0.63</v>
      </c>
      <c r="X10" s="197">
        <v>0.69</v>
      </c>
      <c r="Y10" s="197">
        <v>0</v>
      </c>
      <c r="Z10" s="197">
        <v>3.14</v>
      </c>
      <c r="AA10" s="197">
        <v>1.07</v>
      </c>
      <c r="AB10" s="197">
        <v>0</v>
      </c>
      <c r="AC10" s="197">
        <v>1.75</v>
      </c>
      <c r="AD10" s="197">
        <v>12.46</v>
      </c>
      <c r="AE10" s="197">
        <v>0</v>
      </c>
      <c r="AF10" s="197">
        <v>0</v>
      </c>
      <c r="AG10" s="197">
        <v>29.97</v>
      </c>
      <c r="AH10" s="197">
        <v>0</v>
      </c>
      <c r="AI10" s="197">
        <v>18.39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2.38</v>
      </c>
      <c r="AT10" s="197">
        <v>3.37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17.989999999999998</v>
      </c>
      <c r="E11" s="197">
        <v>0</v>
      </c>
      <c r="F11" s="197">
        <v>16.690000000000001</v>
      </c>
      <c r="G11" s="197">
        <v>9.5399999999999991</v>
      </c>
      <c r="H11" s="197">
        <v>0</v>
      </c>
      <c r="I11" s="197">
        <v>11.55</v>
      </c>
      <c r="J11" s="197">
        <v>14.44</v>
      </c>
      <c r="K11" s="197">
        <v>8.1</v>
      </c>
      <c r="L11" s="197">
        <v>1.54</v>
      </c>
      <c r="M11" s="197">
        <v>2.0299999999999998</v>
      </c>
      <c r="N11" s="197">
        <v>0.82</v>
      </c>
      <c r="O11" s="197">
        <v>2.33</v>
      </c>
      <c r="P11" s="197">
        <v>0.65</v>
      </c>
      <c r="Q11" s="197">
        <v>0.28000000000000003</v>
      </c>
      <c r="R11" s="197">
        <v>0.35</v>
      </c>
      <c r="S11" s="197">
        <v>0.37</v>
      </c>
      <c r="T11" s="197">
        <v>0</v>
      </c>
      <c r="U11" s="197">
        <v>1.98</v>
      </c>
      <c r="V11" s="197">
        <v>0.2</v>
      </c>
      <c r="W11" s="197">
        <v>0.63</v>
      </c>
      <c r="X11" s="197">
        <v>0.69</v>
      </c>
      <c r="Y11" s="197">
        <v>0</v>
      </c>
      <c r="Z11" s="197">
        <v>3.14</v>
      </c>
      <c r="AA11" s="197">
        <v>1.07</v>
      </c>
      <c r="AB11" s="197">
        <v>0</v>
      </c>
      <c r="AC11" s="197">
        <v>1.75</v>
      </c>
      <c r="AD11" s="197">
        <v>12.46</v>
      </c>
      <c r="AE11" s="197">
        <v>0</v>
      </c>
      <c r="AF11" s="197">
        <v>0</v>
      </c>
      <c r="AG11" s="197">
        <v>75.53</v>
      </c>
      <c r="AH11" s="197">
        <v>0</v>
      </c>
      <c r="AI11" s="197">
        <v>18.39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2.38</v>
      </c>
      <c r="AT11" s="197">
        <v>3.37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17.989999999999998</v>
      </c>
      <c r="E12" s="197">
        <v>0</v>
      </c>
      <c r="F12" s="197">
        <v>16.690000000000001</v>
      </c>
      <c r="G12" s="197">
        <v>9.5399999999999991</v>
      </c>
      <c r="H12" s="197">
        <v>0</v>
      </c>
      <c r="I12" s="197">
        <v>11.55</v>
      </c>
      <c r="J12" s="197">
        <v>14.44</v>
      </c>
      <c r="K12" s="197">
        <v>8.1</v>
      </c>
      <c r="L12" s="197">
        <v>1.54</v>
      </c>
      <c r="M12" s="197">
        <v>2.0299999999999998</v>
      </c>
      <c r="N12" s="197">
        <v>0.82</v>
      </c>
      <c r="O12" s="197">
        <v>2.33</v>
      </c>
      <c r="P12" s="197">
        <v>0.65</v>
      </c>
      <c r="Q12" s="197">
        <v>0.28000000000000003</v>
      </c>
      <c r="R12" s="197">
        <v>0.35</v>
      </c>
      <c r="S12" s="197">
        <v>0.37</v>
      </c>
      <c r="T12" s="197">
        <v>0</v>
      </c>
      <c r="U12" s="197">
        <v>1.98</v>
      </c>
      <c r="V12" s="197">
        <v>0.2</v>
      </c>
      <c r="W12" s="197">
        <v>0.63</v>
      </c>
      <c r="X12" s="197">
        <v>0.69</v>
      </c>
      <c r="Y12" s="197">
        <v>0</v>
      </c>
      <c r="Z12" s="197">
        <v>3.14</v>
      </c>
      <c r="AA12" s="197">
        <v>1.07</v>
      </c>
      <c r="AB12" s="197">
        <v>0</v>
      </c>
      <c r="AC12" s="197">
        <v>1.75</v>
      </c>
      <c r="AD12" s="197">
        <v>12.46</v>
      </c>
      <c r="AE12" s="197">
        <v>0</v>
      </c>
      <c r="AF12" s="197">
        <v>0</v>
      </c>
      <c r="AG12" s="197">
        <v>75.53</v>
      </c>
      <c r="AH12" s="197">
        <v>0</v>
      </c>
      <c r="AI12" s="197">
        <v>18.39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2.38</v>
      </c>
      <c r="AT12" s="197">
        <v>3.37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17.989999999999998</v>
      </c>
      <c r="E13" s="197">
        <v>0</v>
      </c>
      <c r="F13" s="197">
        <v>16.690000000000001</v>
      </c>
      <c r="G13" s="197">
        <v>9.5399999999999991</v>
      </c>
      <c r="H13" s="197">
        <v>0</v>
      </c>
      <c r="I13" s="197">
        <v>11.55</v>
      </c>
      <c r="J13" s="197">
        <v>14.44</v>
      </c>
      <c r="K13" s="197">
        <v>8.1</v>
      </c>
      <c r="L13" s="197">
        <v>1.54</v>
      </c>
      <c r="M13" s="197">
        <v>2.0299999999999998</v>
      </c>
      <c r="N13" s="197">
        <v>0.82</v>
      </c>
      <c r="O13" s="197">
        <v>2.33</v>
      </c>
      <c r="P13" s="197">
        <v>0.65</v>
      </c>
      <c r="Q13" s="197">
        <v>0.28000000000000003</v>
      </c>
      <c r="R13" s="197">
        <v>0.35</v>
      </c>
      <c r="S13" s="197">
        <v>0.37</v>
      </c>
      <c r="T13" s="197">
        <v>0</v>
      </c>
      <c r="U13" s="197">
        <v>1.98</v>
      </c>
      <c r="V13" s="197">
        <v>0.2</v>
      </c>
      <c r="W13" s="197">
        <v>0.63</v>
      </c>
      <c r="X13" s="197">
        <v>0.69</v>
      </c>
      <c r="Y13" s="197">
        <v>0</v>
      </c>
      <c r="Z13" s="197">
        <v>3.14</v>
      </c>
      <c r="AA13" s="197">
        <v>1.07</v>
      </c>
      <c r="AB13" s="197">
        <v>0</v>
      </c>
      <c r="AC13" s="197">
        <v>1.75</v>
      </c>
      <c r="AD13" s="197">
        <v>12.46</v>
      </c>
      <c r="AE13" s="197">
        <v>0</v>
      </c>
      <c r="AF13" s="197">
        <v>0</v>
      </c>
      <c r="AG13" s="197">
        <v>75.53</v>
      </c>
      <c r="AH13" s="197">
        <v>0</v>
      </c>
      <c r="AI13" s="197">
        <v>18.39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2.38</v>
      </c>
      <c r="AT13" s="197">
        <v>3.37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17.989999999999998</v>
      </c>
      <c r="E14" s="197">
        <v>0</v>
      </c>
      <c r="F14" s="197">
        <v>16.690000000000001</v>
      </c>
      <c r="G14" s="197">
        <v>9.5399999999999991</v>
      </c>
      <c r="H14" s="197">
        <v>0</v>
      </c>
      <c r="I14" s="197">
        <v>11.55</v>
      </c>
      <c r="J14" s="197">
        <v>14.44</v>
      </c>
      <c r="K14" s="197">
        <v>8.1</v>
      </c>
      <c r="L14" s="197">
        <v>1.54</v>
      </c>
      <c r="M14" s="197">
        <v>2.0299999999999998</v>
      </c>
      <c r="N14" s="197">
        <v>0.82</v>
      </c>
      <c r="O14" s="197">
        <v>2.33</v>
      </c>
      <c r="P14" s="197">
        <v>0.65</v>
      </c>
      <c r="Q14" s="197">
        <v>0.28000000000000003</v>
      </c>
      <c r="R14" s="197">
        <v>0.35</v>
      </c>
      <c r="S14" s="197">
        <v>0.37</v>
      </c>
      <c r="T14" s="197">
        <v>0</v>
      </c>
      <c r="U14" s="197">
        <v>1.98</v>
      </c>
      <c r="V14" s="197">
        <v>0.2</v>
      </c>
      <c r="W14" s="197">
        <v>0.63</v>
      </c>
      <c r="X14" s="197">
        <v>0.69</v>
      </c>
      <c r="Y14" s="197">
        <v>0</v>
      </c>
      <c r="Z14" s="197">
        <v>3.14</v>
      </c>
      <c r="AA14" s="197">
        <v>1.07</v>
      </c>
      <c r="AB14" s="197">
        <v>0</v>
      </c>
      <c r="AC14" s="197">
        <v>1.75</v>
      </c>
      <c r="AD14" s="197">
        <v>12.46</v>
      </c>
      <c r="AE14" s="197">
        <v>0</v>
      </c>
      <c r="AF14" s="197">
        <v>0</v>
      </c>
      <c r="AG14" s="197">
        <v>75.53</v>
      </c>
      <c r="AH14" s="197">
        <v>0</v>
      </c>
      <c r="AI14" s="197">
        <v>18.39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2.38</v>
      </c>
      <c r="AT14" s="197">
        <v>3.37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17.989999999999998</v>
      </c>
      <c r="E15" s="197">
        <v>0</v>
      </c>
      <c r="F15" s="197">
        <v>16.690000000000001</v>
      </c>
      <c r="G15" s="197">
        <v>9.5399999999999991</v>
      </c>
      <c r="H15" s="197">
        <v>0</v>
      </c>
      <c r="I15" s="197">
        <v>11.55</v>
      </c>
      <c r="J15" s="197">
        <v>14.44</v>
      </c>
      <c r="K15" s="197">
        <v>8.1</v>
      </c>
      <c r="L15" s="197">
        <v>1.54</v>
      </c>
      <c r="M15" s="197">
        <v>2.0299999999999998</v>
      </c>
      <c r="N15" s="197">
        <v>0.82</v>
      </c>
      <c r="O15" s="197">
        <v>2.33</v>
      </c>
      <c r="P15" s="197">
        <v>0.65</v>
      </c>
      <c r="Q15" s="197">
        <v>0.28000000000000003</v>
      </c>
      <c r="R15" s="197">
        <v>0.35</v>
      </c>
      <c r="S15" s="197">
        <v>0.37</v>
      </c>
      <c r="T15" s="197">
        <v>0</v>
      </c>
      <c r="U15" s="197">
        <v>1.98</v>
      </c>
      <c r="V15" s="197">
        <v>0.2</v>
      </c>
      <c r="W15" s="197">
        <v>0.63</v>
      </c>
      <c r="X15" s="197">
        <v>0.69</v>
      </c>
      <c r="Y15" s="197">
        <v>0</v>
      </c>
      <c r="Z15" s="197">
        <v>3.14</v>
      </c>
      <c r="AA15" s="197">
        <v>1.07</v>
      </c>
      <c r="AB15" s="197">
        <v>0</v>
      </c>
      <c r="AC15" s="197">
        <v>1.75</v>
      </c>
      <c r="AD15" s="197">
        <v>12.46</v>
      </c>
      <c r="AE15" s="197">
        <v>0</v>
      </c>
      <c r="AF15" s="197">
        <v>0</v>
      </c>
      <c r="AG15" s="197">
        <v>75.53</v>
      </c>
      <c r="AH15" s="197">
        <v>0</v>
      </c>
      <c r="AI15" s="197">
        <v>18.39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2.38</v>
      </c>
      <c r="AT15" s="197">
        <v>3.37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17.989999999999998</v>
      </c>
      <c r="E16" s="197">
        <v>0</v>
      </c>
      <c r="F16" s="197">
        <v>16.690000000000001</v>
      </c>
      <c r="G16" s="197">
        <v>9.5399999999999991</v>
      </c>
      <c r="H16" s="197">
        <v>0</v>
      </c>
      <c r="I16" s="197">
        <v>11.55</v>
      </c>
      <c r="J16" s="197">
        <v>14.44</v>
      </c>
      <c r="K16" s="197">
        <v>8.1</v>
      </c>
      <c r="L16" s="197">
        <v>1.54</v>
      </c>
      <c r="M16" s="197">
        <v>2.0299999999999998</v>
      </c>
      <c r="N16" s="197">
        <v>0.82</v>
      </c>
      <c r="O16" s="197">
        <v>2.33</v>
      </c>
      <c r="P16" s="197">
        <v>0.65</v>
      </c>
      <c r="Q16" s="197">
        <v>0.28000000000000003</v>
      </c>
      <c r="R16" s="197">
        <v>0.35</v>
      </c>
      <c r="S16" s="197">
        <v>0.37</v>
      </c>
      <c r="T16" s="197">
        <v>0</v>
      </c>
      <c r="U16" s="197">
        <v>1.98</v>
      </c>
      <c r="V16" s="197">
        <v>0.2</v>
      </c>
      <c r="W16" s="197">
        <v>0.63</v>
      </c>
      <c r="X16" s="197">
        <v>0.69</v>
      </c>
      <c r="Y16" s="197">
        <v>0</v>
      </c>
      <c r="Z16" s="197">
        <v>3.14</v>
      </c>
      <c r="AA16" s="197">
        <v>1.07</v>
      </c>
      <c r="AB16" s="197">
        <v>0</v>
      </c>
      <c r="AC16" s="197">
        <v>1.75</v>
      </c>
      <c r="AD16" s="197">
        <v>12.46</v>
      </c>
      <c r="AE16" s="197">
        <v>0</v>
      </c>
      <c r="AF16" s="197">
        <v>0</v>
      </c>
      <c r="AG16" s="197">
        <v>75.53</v>
      </c>
      <c r="AH16" s="197">
        <v>0</v>
      </c>
      <c r="AI16" s="197">
        <v>18.39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2.38</v>
      </c>
      <c r="AT16" s="197">
        <v>3.37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17.989999999999998</v>
      </c>
      <c r="E17" s="197">
        <v>0</v>
      </c>
      <c r="F17" s="197">
        <v>16.690000000000001</v>
      </c>
      <c r="G17" s="197">
        <v>9.5399999999999991</v>
      </c>
      <c r="H17" s="197">
        <v>0</v>
      </c>
      <c r="I17" s="197">
        <v>11.55</v>
      </c>
      <c r="J17" s="197">
        <v>14.44</v>
      </c>
      <c r="K17" s="197">
        <v>8.1</v>
      </c>
      <c r="L17" s="197">
        <v>1.54</v>
      </c>
      <c r="M17" s="197">
        <v>2.0299999999999998</v>
      </c>
      <c r="N17" s="197">
        <v>0.82</v>
      </c>
      <c r="O17" s="197">
        <v>2.33</v>
      </c>
      <c r="P17" s="197">
        <v>0.65</v>
      </c>
      <c r="Q17" s="197">
        <v>0.28000000000000003</v>
      </c>
      <c r="R17" s="197">
        <v>0.35</v>
      </c>
      <c r="S17" s="197">
        <v>0.37</v>
      </c>
      <c r="T17" s="197">
        <v>0</v>
      </c>
      <c r="U17" s="197">
        <v>1.98</v>
      </c>
      <c r="V17" s="197">
        <v>0.2</v>
      </c>
      <c r="W17" s="197">
        <v>0.63</v>
      </c>
      <c r="X17" s="197">
        <v>0.69</v>
      </c>
      <c r="Y17" s="197">
        <v>0</v>
      </c>
      <c r="Z17" s="197">
        <v>3.14</v>
      </c>
      <c r="AA17" s="197">
        <v>1.07</v>
      </c>
      <c r="AB17" s="197">
        <v>0</v>
      </c>
      <c r="AC17" s="197">
        <v>1.75</v>
      </c>
      <c r="AD17" s="197">
        <v>12.46</v>
      </c>
      <c r="AE17" s="197">
        <v>0</v>
      </c>
      <c r="AF17" s="197">
        <v>0</v>
      </c>
      <c r="AG17" s="197">
        <v>75.53</v>
      </c>
      <c r="AH17" s="197">
        <v>0</v>
      </c>
      <c r="AI17" s="197">
        <v>18.39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2.38</v>
      </c>
      <c r="AT17" s="197">
        <v>3.37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17.989999999999998</v>
      </c>
      <c r="E18" s="197">
        <v>0</v>
      </c>
      <c r="F18" s="197">
        <v>16.690000000000001</v>
      </c>
      <c r="G18" s="197">
        <v>9.5399999999999991</v>
      </c>
      <c r="H18" s="197">
        <v>0</v>
      </c>
      <c r="I18" s="197">
        <v>11.55</v>
      </c>
      <c r="J18" s="197">
        <v>14.44</v>
      </c>
      <c r="K18" s="197">
        <v>8.1</v>
      </c>
      <c r="L18" s="197">
        <v>1.54</v>
      </c>
      <c r="M18" s="197">
        <v>2.0299999999999998</v>
      </c>
      <c r="N18" s="197">
        <v>0.82</v>
      </c>
      <c r="O18" s="197">
        <v>2.33</v>
      </c>
      <c r="P18" s="197">
        <v>0.65</v>
      </c>
      <c r="Q18" s="197">
        <v>0.28000000000000003</v>
      </c>
      <c r="R18" s="197">
        <v>0.35</v>
      </c>
      <c r="S18" s="197">
        <v>0.37</v>
      </c>
      <c r="T18" s="197">
        <v>0</v>
      </c>
      <c r="U18" s="197">
        <v>1.98</v>
      </c>
      <c r="V18" s="197">
        <v>0.2</v>
      </c>
      <c r="W18" s="197">
        <v>0.63</v>
      </c>
      <c r="X18" s="197">
        <v>0.69</v>
      </c>
      <c r="Y18" s="197">
        <v>0</v>
      </c>
      <c r="Z18" s="197">
        <v>3.14</v>
      </c>
      <c r="AA18" s="197">
        <v>1.07</v>
      </c>
      <c r="AB18" s="197">
        <v>0</v>
      </c>
      <c r="AC18" s="197">
        <v>1.75</v>
      </c>
      <c r="AD18" s="197">
        <v>12.46</v>
      </c>
      <c r="AE18" s="197">
        <v>0</v>
      </c>
      <c r="AF18" s="197">
        <v>0</v>
      </c>
      <c r="AG18" s="197">
        <v>75.53</v>
      </c>
      <c r="AH18" s="197">
        <v>0</v>
      </c>
      <c r="AI18" s="197">
        <v>18.39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2.38</v>
      </c>
      <c r="AT18" s="197">
        <v>3.37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17.989999999999998</v>
      </c>
      <c r="E19" s="197">
        <v>0</v>
      </c>
      <c r="F19" s="197">
        <v>16.690000000000001</v>
      </c>
      <c r="G19" s="197">
        <v>9.5399999999999991</v>
      </c>
      <c r="H19" s="197">
        <v>0</v>
      </c>
      <c r="I19" s="197">
        <v>11.55</v>
      </c>
      <c r="J19" s="197">
        <v>14.44</v>
      </c>
      <c r="K19" s="197">
        <v>8.1</v>
      </c>
      <c r="L19" s="197">
        <v>1.54</v>
      </c>
      <c r="M19" s="197">
        <v>2.0299999999999998</v>
      </c>
      <c r="N19" s="197">
        <v>0.82</v>
      </c>
      <c r="O19" s="197">
        <v>2.33</v>
      </c>
      <c r="P19" s="197">
        <v>0.65</v>
      </c>
      <c r="Q19" s="197">
        <v>0.28000000000000003</v>
      </c>
      <c r="R19" s="197">
        <v>0.35</v>
      </c>
      <c r="S19" s="197">
        <v>0.37</v>
      </c>
      <c r="T19" s="197">
        <v>0</v>
      </c>
      <c r="U19" s="197">
        <v>1.98</v>
      </c>
      <c r="V19" s="197">
        <v>0.5</v>
      </c>
      <c r="W19" s="197">
        <v>0.63</v>
      </c>
      <c r="X19" s="197">
        <v>0.69</v>
      </c>
      <c r="Y19" s="197">
        <v>0</v>
      </c>
      <c r="Z19" s="197">
        <v>3.14</v>
      </c>
      <c r="AA19" s="197">
        <v>1.07</v>
      </c>
      <c r="AB19" s="197">
        <v>0</v>
      </c>
      <c r="AC19" s="197">
        <v>1.75</v>
      </c>
      <c r="AD19" s="197">
        <v>12.46</v>
      </c>
      <c r="AE19" s="197">
        <v>0</v>
      </c>
      <c r="AF19" s="197">
        <v>0</v>
      </c>
      <c r="AG19" s="197">
        <v>75.53</v>
      </c>
      <c r="AH19" s="197">
        <v>0</v>
      </c>
      <c r="AI19" s="197">
        <v>18.39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2.38</v>
      </c>
      <c r="AT19" s="197">
        <v>3.37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17.989999999999998</v>
      </c>
      <c r="E20" s="197">
        <v>0</v>
      </c>
      <c r="F20" s="197">
        <v>16.690000000000001</v>
      </c>
      <c r="G20" s="197">
        <v>9.5399999999999991</v>
      </c>
      <c r="H20" s="197">
        <v>0</v>
      </c>
      <c r="I20" s="197">
        <v>11.55</v>
      </c>
      <c r="J20" s="197">
        <v>14.44</v>
      </c>
      <c r="K20" s="197">
        <v>8.1</v>
      </c>
      <c r="L20" s="197">
        <v>1.54</v>
      </c>
      <c r="M20" s="197">
        <v>2.0299999999999998</v>
      </c>
      <c r="N20" s="197">
        <v>0.82</v>
      </c>
      <c r="O20" s="197">
        <v>2.33</v>
      </c>
      <c r="P20" s="197">
        <v>0.65</v>
      </c>
      <c r="Q20" s="197">
        <v>0.28000000000000003</v>
      </c>
      <c r="R20" s="197">
        <v>0.35</v>
      </c>
      <c r="S20" s="197">
        <v>0.37</v>
      </c>
      <c r="T20" s="197">
        <v>0</v>
      </c>
      <c r="U20" s="197">
        <v>1.98</v>
      </c>
      <c r="V20" s="197">
        <v>1.1100000000000001</v>
      </c>
      <c r="W20" s="197">
        <v>0.63</v>
      </c>
      <c r="X20" s="197">
        <v>0.69</v>
      </c>
      <c r="Y20" s="197">
        <v>0</v>
      </c>
      <c r="Z20" s="197">
        <v>3.14</v>
      </c>
      <c r="AA20" s="197">
        <v>1.07</v>
      </c>
      <c r="AB20" s="197">
        <v>0</v>
      </c>
      <c r="AC20" s="197">
        <v>1.75</v>
      </c>
      <c r="AD20" s="197">
        <v>12.46</v>
      </c>
      <c r="AE20" s="197">
        <v>0</v>
      </c>
      <c r="AF20" s="197">
        <v>0</v>
      </c>
      <c r="AG20" s="197">
        <v>75.53</v>
      </c>
      <c r="AH20" s="197">
        <v>0</v>
      </c>
      <c r="AI20" s="197">
        <v>18.39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2.38</v>
      </c>
      <c r="AT20" s="197">
        <v>3.37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17.989999999999998</v>
      </c>
      <c r="E21" s="197">
        <v>0</v>
      </c>
      <c r="F21" s="197">
        <v>16.690000000000001</v>
      </c>
      <c r="G21" s="197">
        <v>9.5399999999999991</v>
      </c>
      <c r="H21" s="197">
        <v>0</v>
      </c>
      <c r="I21" s="197">
        <v>11.55</v>
      </c>
      <c r="J21" s="197">
        <v>14.44</v>
      </c>
      <c r="K21" s="197">
        <v>8.1</v>
      </c>
      <c r="L21" s="197">
        <v>1.54</v>
      </c>
      <c r="M21" s="197">
        <v>2.0299999999999998</v>
      </c>
      <c r="N21" s="197">
        <v>0.82</v>
      </c>
      <c r="O21" s="197">
        <v>2.33</v>
      </c>
      <c r="P21" s="197">
        <v>0.65</v>
      </c>
      <c r="Q21" s="197">
        <v>0.28000000000000003</v>
      </c>
      <c r="R21" s="197">
        <v>0.35</v>
      </c>
      <c r="S21" s="197">
        <v>0.37</v>
      </c>
      <c r="T21" s="197">
        <v>0</v>
      </c>
      <c r="U21" s="197">
        <v>1.98</v>
      </c>
      <c r="V21" s="197">
        <v>1.42</v>
      </c>
      <c r="W21" s="197">
        <v>0.63</v>
      </c>
      <c r="X21" s="197">
        <v>0.69</v>
      </c>
      <c r="Y21" s="197">
        <v>0</v>
      </c>
      <c r="Z21" s="197">
        <v>3.14</v>
      </c>
      <c r="AA21" s="197">
        <v>1.07</v>
      </c>
      <c r="AB21" s="197">
        <v>0</v>
      </c>
      <c r="AC21" s="197">
        <v>1.75</v>
      </c>
      <c r="AD21" s="197">
        <v>12.46</v>
      </c>
      <c r="AE21" s="197">
        <v>0</v>
      </c>
      <c r="AF21" s="197">
        <v>0</v>
      </c>
      <c r="AG21" s="197">
        <v>75.53</v>
      </c>
      <c r="AH21" s="197">
        <v>0</v>
      </c>
      <c r="AI21" s="197">
        <v>18.39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2.38</v>
      </c>
      <c r="AT21" s="197">
        <v>3.37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17.989999999999998</v>
      </c>
      <c r="E22" s="197">
        <v>0</v>
      </c>
      <c r="F22" s="197">
        <v>16.690000000000001</v>
      </c>
      <c r="G22" s="197">
        <v>9.5399999999999991</v>
      </c>
      <c r="H22" s="197">
        <v>0</v>
      </c>
      <c r="I22" s="197">
        <v>11.55</v>
      </c>
      <c r="J22" s="197">
        <v>14.44</v>
      </c>
      <c r="K22" s="197">
        <v>8.1</v>
      </c>
      <c r="L22" s="197">
        <v>1.54</v>
      </c>
      <c r="M22" s="197">
        <v>2.0299999999999998</v>
      </c>
      <c r="N22" s="197">
        <v>0.82</v>
      </c>
      <c r="O22" s="197">
        <v>2.33</v>
      </c>
      <c r="P22" s="197">
        <v>0.65</v>
      </c>
      <c r="Q22" s="197">
        <v>0.28000000000000003</v>
      </c>
      <c r="R22" s="197">
        <v>0.35</v>
      </c>
      <c r="S22" s="197">
        <v>0.37</v>
      </c>
      <c r="T22" s="197">
        <v>0</v>
      </c>
      <c r="U22" s="197">
        <v>1.98</v>
      </c>
      <c r="V22" s="197">
        <v>1.88</v>
      </c>
      <c r="W22" s="197">
        <v>0.63</v>
      </c>
      <c r="X22" s="197">
        <v>0.69</v>
      </c>
      <c r="Y22" s="197">
        <v>0</v>
      </c>
      <c r="Z22" s="197">
        <v>3.14</v>
      </c>
      <c r="AA22" s="197">
        <v>1.07</v>
      </c>
      <c r="AB22" s="197">
        <v>0</v>
      </c>
      <c r="AC22" s="197">
        <v>1.75</v>
      </c>
      <c r="AD22" s="197">
        <v>12.46</v>
      </c>
      <c r="AE22" s="197">
        <v>0</v>
      </c>
      <c r="AF22" s="197">
        <v>0</v>
      </c>
      <c r="AG22" s="197">
        <v>75.53</v>
      </c>
      <c r="AH22" s="197">
        <v>0</v>
      </c>
      <c r="AI22" s="197">
        <v>18.39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2.38</v>
      </c>
      <c r="AT22" s="197">
        <v>3.37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17.989999999999998</v>
      </c>
      <c r="E23" s="197">
        <v>0</v>
      </c>
      <c r="F23" s="197">
        <v>16.690000000000001</v>
      </c>
      <c r="G23" s="197">
        <v>9.5399999999999991</v>
      </c>
      <c r="H23" s="197">
        <v>0</v>
      </c>
      <c r="I23" s="197">
        <v>11.55</v>
      </c>
      <c r="J23" s="197">
        <v>14.44</v>
      </c>
      <c r="K23" s="197">
        <v>8.1</v>
      </c>
      <c r="L23" s="197">
        <v>1.54</v>
      </c>
      <c r="M23" s="197">
        <v>2.0299999999999998</v>
      </c>
      <c r="N23" s="197">
        <v>0.82</v>
      </c>
      <c r="O23" s="197">
        <v>2.33</v>
      </c>
      <c r="P23" s="197">
        <v>0.65</v>
      </c>
      <c r="Q23" s="197">
        <v>0.28000000000000003</v>
      </c>
      <c r="R23" s="197">
        <v>0.35</v>
      </c>
      <c r="S23" s="197">
        <v>0.37</v>
      </c>
      <c r="T23" s="197">
        <v>0</v>
      </c>
      <c r="U23" s="197">
        <v>1.98</v>
      </c>
      <c r="V23" s="197">
        <v>1.88</v>
      </c>
      <c r="W23" s="197">
        <v>0.63</v>
      </c>
      <c r="X23" s="197">
        <v>0.69</v>
      </c>
      <c r="Y23" s="197">
        <v>0</v>
      </c>
      <c r="Z23" s="197">
        <v>3.14</v>
      </c>
      <c r="AA23" s="197">
        <v>1.07</v>
      </c>
      <c r="AB23" s="197">
        <v>0</v>
      </c>
      <c r="AC23" s="197">
        <v>1.75</v>
      </c>
      <c r="AD23" s="197">
        <v>12.46</v>
      </c>
      <c r="AE23" s="197">
        <v>0</v>
      </c>
      <c r="AF23" s="197">
        <v>0</v>
      </c>
      <c r="AG23" s="197">
        <v>75.53</v>
      </c>
      <c r="AH23" s="197">
        <v>0</v>
      </c>
      <c r="AI23" s="197">
        <v>18.39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2.38</v>
      </c>
      <c r="AT23" s="197">
        <v>3.37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17.989999999999998</v>
      </c>
      <c r="E24" s="197">
        <v>0</v>
      </c>
      <c r="F24" s="197">
        <v>16.690000000000001</v>
      </c>
      <c r="G24" s="197">
        <v>9.5399999999999991</v>
      </c>
      <c r="H24" s="197">
        <v>0</v>
      </c>
      <c r="I24" s="197">
        <v>11.55</v>
      </c>
      <c r="J24" s="197">
        <v>14.44</v>
      </c>
      <c r="K24" s="197">
        <v>8.1</v>
      </c>
      <c r="L24" s="197">
        <v>1.54</v>
      </c>
      <c r="M24" s="197">
        <v>2.0299999999999998</v>
      </c>
      <c r="N24" s="197">
        <v>0.82</v>
      </c>
      <c r="O24" s="197">
        <v>2.33</v>
      </c>
      <c r="P24" s="197">
        <v>0.65</v>
      </c>
      <c r="Q24" s="197">
        <v>0.28000000000000003</v>
      </c>
      <c r="R24" s="197">
        <v>0.35</v>
      </c>
      <c r="S24" s="197">
        <v>0.37</v>
      </c>
      <c r="T24" s="197">
        <v>0</v>
      </c>
      <c r="U24" s="197">
        <v>1.98</v>
      </c>
      <c r="V24" s="197">
        <v>1.88</v>
      </c>
      <c r="W24" s="197">
        <v>0.63</v>
      </c>
      <c r="X24" s="197">
        <v>0.69</v>
      </c>
      <c r="Y24" s="197">
        <v>0</v>
      </c>
      <c r="Z24" s="197">
        <v>3.14</v>
      </c>
      <c r="AA24" s="197">
        <v>1.07</v>
      </c>
      <c r="AB24" s="197">
        <v>0</v>
      </c>
      <c r="AC24" s="197">
        <v>1.75</v>
      </c>
      <c r="AD24" s="197">
        <v>12.46</v>
      </c>
      <c r="AE24" s="197">
        <v>0</v>
      </c>
      <c r="AF24" s="197">
        <v>0</v>
      </c>
      <c r="AG24" s="197">
        <v>75.53</v>
      </c>
      <c r="AH24" s="197">
        <v>0</v>
      </c>
      <c r="AI24" s="197">
        <v>18.39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2.38</v>
      </c>
      <c r="AT24" s="197">
        <v>3.37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17.989999999999998</v>
      </c>
      <c r="E25" s="197">
        <v>0</v>
      </c>
      <c r="F25" s="197">
        <v>16.690000000000001</v>
      </c>
      <c r="G25" s="197">
        <v>9.5399999999999991</v>
      </c>
      <c r="H25" s="197">
        <v>0</v>
      </c>
      <c r="I25" s="197">
        <v>11.55</v>
      </c>
      <c r="J25" s="197">
        <v>14.44</v>
      </c>
      <c r="K25" s="197">
        <v>8.1</v>
      </c>
      <c r="L25" s="197">
        <v>1.54</v>
      </c>
      <c r="M25" s="197">
        <v>2.0299999999999998</v>
      </c>
      <c r="N25" s="197">
        <v>0.82</v>
      </c>
      <c r="O25" s="197">
        <v>2.33</v>
      </c>
      <c r="P25" s="197">
        <v>0.65</v>
      </c>
      <c r="Q25" s="197">
        <v>0.28000000000000003</v>
      </c>
      <c r="R25" s="197">
        <v>0.35</v>
      </c>
      <c r="S25" s="197">
        <v>0.37</v>
      </c>
      <c r="T25" s="197">
        <v>0</v>
      </c>
      <c r="U25" s="197">
        <v>1.98</v>
      </c>
      <c r="V25" s="197">
        <v>1.88</v>
      </c>
      <c r="W25" s="197">
        <v>0.63</v>
      </c>
      <c r="X25" s="197">
        <v>0.69</v>
      </c>
      <c r="Y25" s="197">
        <v>0</v>
      </c>
      <c r="Z25" s="197">
        <v>3.14</v>
      </c>
      <c r="AA25" s="197">
        <v>1.07</v>
      </c>
      <c r="AB25" s="197">
        <v>0</v>
      </c>
      <c r="AC25" s="197">
        <v>1.75</v>
      </c>
      <c r="AD25" s="197">
        <v>12.46</v>
      </c>
      <c r="AE25" s="197">
        <v>0</v>
      </c>
      <c r="AF25" s="197">
        <v>0</v>
      </c>
      <c r="AG25" s="197">
        <v>75.53</v>
      </c>
      <c r="AH25" s="197">
        <v>0</v>
      </c>
      <c r="AI25" s="197">
        <v>18.39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2.38</v>
      </c>
      <c r="AT25" s="197">
        <v>3.37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17.989999999999998</v>
      </c>
      <c r="E26" s="197">
        <v>0</v>
      </c>
      <c r="F26" s="197">
        <v>16.690000000000001</v>
      </c>
      <c r="G26" s="197">
        <v>9.5399999999999991</v>
      </c>
      <c r="H26" s="197">
        <v>0</v>
      </c>
      <c r="I26" s="197">
        <v>11.55</v>
      </c>
      <c r="J26" s="197">
        <v>14.44</v>
      </c>
      <c r="K26" s="197">
        <v>8.1</v>
      </c>
      <c r="L26" s="197">
        <v>1.54</v>
      </c>
      <c r="M26" s="197">
        <v>2.0299999999999998</v>
      </c>
      <c r="N26" s="197">
        <v>0.82</v>
      </c>
      <c r="O26" s="197">
        <v>2.33</v>
      </c>
      <c r="P26" s="197">
        <v>0.65</v>
      </c>
      <c r="Q26" s="197">
        <v>0.28000000000000003</v>
      </c>
      <c r="R26" s="197">
        <v>0.35</v>
      </c>
      <c r="S26" s="197">
        <v>0.37</v>
      </c>
      <c r="T26" s="197">
        <v>0</v>
      </c>
      <c r="U26" s="197">
        <v>1.98</v>
      </c>
      <c r="V26" s="197">
        <v>1.88</v>
      </c>
      <c r="W26" s="197">
        <v>0.63</v>
      </c>
      <c r="X26" s="197">
        <v>0.69</v>
      </c>
      <c r="Y26" s="197">
        <v>0</v>
      </c>
      <c r="Z26" s="197">
        <v>3.14</v>
      </c>
      <c r="AA26" s="197">
        <v>1.07</v>
      </c>
      <c r="AB26" s="197">
        <v>0</v>
      </c>
      <c r="AC26" s="197">
        <v>1.75</v>
      </c>
      <c r="AD26" s="197">
        <v>12.46</v>
      </c>
      <c r="AE26" s="197">
        <v>0</v>
      </c>
      <c r="AF26" s="197">
        <v>0</v>
      </c>
      <c r="AG26" s="197">
        <v>75.53</v>
      </c>
      <c r="AH26" s="197">
        <v>0</v>
      </c>
      <c r="AI26" s="197">
        <v>18.39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2.38</v>
      </c>
      <c r="AT26" s="197">
        <v>3.37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17.989999999999998</v>
      </c>
      <c r="E27" s="197">
        <v>0</v>
      </c>
      <c r="F27" s="197">
        <v>16.690000000000001</v>
      </c>
      <c r="G27" s="197">
        <v>9.5399999999999991</v>
      </c>
      <c r="H27" s="197">
        <v>0</v>
      </c>
      <c r="I27" s="197">
        <v>11.55</v>
      </c>
      <c r="J27" s="197">
        <v>14.44</v>
      </c>
      <c r="K27" s="197">
        <v>8.1</v>
      </c>
      <c r="L27" s="197">
        <v>1.45</v>
      </c>
      <c r="M27" s="197">
        <v>2.0299999999999998</v>
      </c>
      <c r="N27" s="197">
        <v>0.82</v>
      </c>
      <c r="O27" s="197">
        <v>2.33</v>
      </c>
      <c r="P27" s="197">
        <v>0.65</v>
      </c>
      <c r="Q27" s="197">
        <v>0.28000000000000003</v>
      </c>
      <c r="R27" s="197">
        <v>0.35</v>
      </c>
      <c r="S27" s="197">
        <v>0.37</v>
      </c>
      <c r="T27" s="197">
        <v>0</v>
      </c>
      <c r="U27" s="197">
        <v>1.98</v>
      </c>
      <c r="V27" s="197">
        <v>1.88</v>
      </c>
      <c r="W27" s="197">
        <v>0.63</v>
      </c>
      <c r="X27" s="197">
        <v>0.69</v>
      </c>
      <c r="Y27" s="197">
        <v>0</v>
      </c>
      <c r="Z27" s="197">
        <v>3.14</v>
      </c>
      <c r="AA27" s="197">
        <v>1.07</v>
      </c>
      <c r="AB27" s="197">
        <v>0</v>
      </c>
      <c r="AC27" s="197">
        <v>1.75</v>
      </c>
      <c r="AD27" s="197">
        <v>12.46</v>
      </c>
      <c r="AE27" s="197">
        <v>0</v>
      </c>
      <c r="AF27" s="197">
        <v>0</v>
      </c>
      <c r="AG27" s="197">
        <v>75.53</v>
      </c>
      <c r="AH27" s="197">
        <v>0</v>
      </c>
      <c r="AI27" s="197">
        <v>18.39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2.38</v>
      </c>
      <c r="AT27" s="197">
        <v>3.37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17.989999999999998</v>
      </c>
      <c r="E28" s="197">
        <v>0</v>
      </c>
      <c r="F28" s="197">
        <v>16.690000000000001</v>
      </c>
      <c r="G28" s="197">
        <v>9.5399999999999991</v>
      </c>
      <c r="H28" s="197">
        <v>0</v>
      </c>
      <c r="I28" s="197">
        <v>11.55</v>
      </c>
      <c r="J28" s="197">
        <v>14.44</v>
      </c>
      <c r="K28" s="197">
        <v>8.1</v>
      </c>
      <c r="L28" s="197">
        <v>1.54</v>
      </c>
      <c r="M28" s="197">
        <v>2.0299999999999998</v>
      </c>
      <c r="N28" s="197">
        <v>0.82</v>
      </c>
      <c r="O28" s="197">
        <v>2.33</v>
      </c>
      <c r="P28" s="197">
        <v>0.65</v>
      </c>
      <c r="Q28" s="197">
        <v>0.28000000000000003</v>
      </c>
      <c r="R28" s="197">
        <v>0.35</v>
      </c>
      <c r="S28" s="197">
        <v>0.37</v>
      </c>
      <c r="T28" s="197">
        <v>0</v>
      </c>
      <c r="U28" s="197">
        <v>1.98</v>
      </c>
      <c r="V28" s="197">
        <v>1.88</v>
      </c>
      <c r="W28" s="197">
        <v>0.63</v>
      </c>
      <c r="X28" s="197">
        <v>0.69</v>
      </c>
      <c r="Y28" s="197">
        <v>0</v>
      </c>
      <c r="Z28" s="197">
        <v>3.14</v>
      </c>
      <c r="AA28" s="197">
        <v>1.07</v>
      </c>
      <c r="AB28" s="197">
        <v>0</v>
      </c>
      <c r="AC28" s="197">
        <v>1.75</v>
      </c>
      <c r="AD28" s="197">
        <v>12.46</v>
      </c>
      <c r="AE28" s="197">
        <v>0</v>
      </c>
      <c r="AF28" s="197">
        <v>0</v>
      </c>
      <c r="AG28" s="197">
        <v>75.53</v>
      </c>
      <c r="AH28" s="197">
        <v>0</v>
      </c>
      <c r="AI28" s="197">
        <v>18.39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2.38</v>
      </c>
      <c r="AT28" s="197">
        <v>3.37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17.989999999999998</v>
      </c>
      <c r="E29" s="197">
        <v>0</v>
      </c>
      <c r="F29" s="197">
        <v>16.690000000000001</v>
      </c>
      <c r="G29" s="197">
        <v>9.5399999999999991</v>
      </c>
      <c r="H29" s="197">
        <v>0</v>
      </c>
      <c r="I29" s="197">
        <v>11.55</v>
      </c>
      <c r="J29" s="197">
        <v>14.44</v>
      </c>
      <c r="K29" s="197">
        <v>7.05</v>
      </c>
      <c r="L29" s="197">
        <v>1.54</v>
      </c>
      <c r="M29" s="197">
        <v>2.0299999999999998</v>
      </c>
      <c r="N29" s="197">
        <v>0.82</v>
      </c>
      <c r="O29" s="197">
        <v>2.33</v>
      </c>
      <c r="P29" s="197">
        <v>0.65</v>
      </c>
      <c r="Q29" s="197">
        <v>0.28000000000000003</v>
      </c>
      <c r="R29" s="197">
        <v>0.35</v>
      </c>
      <c r="S29" s="197">
        <v>0.37</v>
      </c>
      <c r="T29" s="197">
        <v>0</v>
      </c>
      <c r="U29" s="197">
        <v>1.98</v>
      </c>
      <c r="V29" s="197">
        <v>1.88</v>
      </c>
      <c r="W29" s="197">
        <v>0.63</v>
      </c>
      <c r="X29" s="197">
        <v>0.69</v>
      </c>
      <c r="Y29" s="197">
        <v>0</v>
      </c>
      <c r="Z29" s="197">
        <v>3.15</v>
      </c>
      <c r="AA29" s="197">
        <v>1.07</v>
      </c>
      <c r="AB29" s="197">
        <v>0</v>
      </c>
      <c r="AC29" s="197">
        <v>1.75</v>
      </c>
      <c r="AD29" s="197">
        <v>12.46</v>
      </c>
      <c r="AE29" s="197">
        <v>0</v>
      </c>
      <c r="AF29" s="197">
        <v>0</v>
      </c>
      <c r="AG29" s="197">
        <v>75.53</v>
      </c>
      <c r="AH29" s="197">
        <v>0</v>
      </c>
      <c r="AI29" s="197">
        <v>18.39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2.38</v>
      </c>
      <c r="AT29" s="197">
        <v>3.37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17.989999999999998</v>
      </c>
      <c r="E30" s="197">
        <v>0</v>
      </c>
      <c r="F30" s="197">
        <v>16.690000000000001</v>
      </c>
      <c r="G30" s="197">
        <v>9.5399999999999991</v>
      </c>
      <c r="H30" s="197">
        <v>0</v>
      </c>
      <c r="I30" s="197">
        <v>11.55</v>
      </c>
      <c r="J30" s="197">
        <v>14.44</v>
      </c>
      <c r="K30" s="197">
        <v>7.03</v>
      </c>
      <c r="L30" s="197">
        <v>1.54</v>
      </c>
      <c r="M30" s="197">
        <v>2.0299999999999998</v>
      </c>
      <c r="N30" s="197">
        <v>0.82</v>
      </c>
      <c r="O30" s="197">
        <v>2.33</v>
      </c>
      <c r="P30" s="197">
        <v>0.65</v>
      </c>
      <c r="Q30" s="197">
        <v>0.28000000000000003</v>
      </c>
      <c r="R30" s="197">
        <v>0.35</v>
      </c>
      <c r="S30" s="197">
        <v>0.37</v>
      </c>
      <c r="T30" s="197">
        <v>0</v>
      </c>
      <c r="U30" s="197">
        <v>1.98</v>
      </c>
      <c r="V30" s="197">
        <v>1.88</v>
      </c>
      <c r="W30" s="197">
        <v>0.62</v>
      </c>
      <c r="X30" s="197">
        <v>0.69</v>
      </c>
      <c r="Y30" s="197">
        <v>0</v>
      </c>
      <c r="Z30" s="197">
        <v>3.14</v>
      </c>
      <c r="AA30" s="197">
        <v>1.07</v>
      </c>
      <c r="AB30" s="197">
        <v>0</v>
      </c>
      <c r="AC30" s="197">
        <v>1.75</v>
      </c>
      <c r="AD30" s="197">
        <v>12.46</v>
      </c>
      <c r="AE30" s="197">
        <v>0</v>
      </c>
      <c r="AF30" s="197">
        <v>0</v>
      </c>
      <c r="AG30" s="197">
        <v>75.53</v>
      </c>
      <c r="AH30" s="197">
        <v>0</v>
      </c>
      <c r="AI30" s="197">
        <v>18.39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2.38</v>
      </c>
      <c r="AT30" s="197">
        <v>3.37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17.989999999999998</v>
      </c>
      <c r="E31" s="197">
        <v>0</v>
      </c>
      <c r="F31" s="197">
        <v>16.46</v>
      </c>
      <c r="G31" s="197">
        <v>9.5399999999999991</v>
      </c>
      <c r="H31" s="197">
        <v>0</v>
      </c>
      <c r="I31" s="197">
        <v>11.55</v>
      </c>
      <c r="J31" s="197">
        <v>14.44</v>
      </c>
      <c r="K31" s="197">
        <v>8.1</v>
      </c>
      <c r="L31" s="197">
        <v>1.54</v>
      </c>
      <c r="M31" s="197">
        <v>2.0299999999999998</v>
      </c>
      <c r="N31" s="197">
        <v>0.82</v>
      </c>
      <c r="O31" s="197">
        <v>2.33</v>
      </c>
      <c r="P31" s="197">
        <v>0.65</v>
      </c>
      <c r="Q31" s="197">
        <v>0.28000000000000003</v>
      </c>
      <c r="R31" s="197">
        <v>0.35</v>
      </c>
      <c r="S31" s="197">
        <v>0.37</v>
      </c>
      <c r="T31" s="197">
        <v>0</v>
      </c>
      <c r="U31" s="197">
        <v>1.98</v>
      </c>
      <c r="V31" s="197">
        <v>3.04</v>
      </c>
      <c r="W31" s="197">
        <v>0.62</v>
      </c>
      <c r="X31" s="197">
        <v>0.69</v>
      </c>
      <c r="Y31" s="197">
        <v>0</v>
      </c>
      <c r="Z31" s="197">
        <v>3.14</v>
      </c>
      <c r="AA31" s="197">
        <v>1.07</v>
      </c>
      <c r="AB31" s="197">
        <v>0</v>
      </c>
      <c r="AC31" s="197">
        <v>1.75</v>
      </c>
      <c r="AD31" s="197">
        <v>12.46</v>
      </c>
      <c r="AE31" s="197">
        <v>0</v>
      </c>
      <c r="AF31" s="197">
        <v>0</v>
      </c>
      <c r="AG31" s="197">
        <v>75.53</v>
      </c>
      <c r="AH31" s="197">
        <v>0</v>
      </c>
      <c r="AI31" s="197">
        <v>18.39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2.38</v>
      </c>
      <c r="AT31" s="197">
        <v>3.37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17.989999999999998</v>
      </c>
      <c r="E32" s="197">
        <v>0</v>
      </c>
      <c r="F32" s="197">
        <v>16.46</v>
      </c>
      <c r="G32" s="197">
        <v>9.5399999999999991</v>
      </c>
      <c r="H32" s="197">
        <v>0</v>
      </c>
      <c r="I32" s="197">
        <v>11.55</v>
      </c>
      <c r="J32" s="197">
        <v>14.44</v>
      </c>
      <c r="K32" s="197">
        <v>8.1</v>
      </c>
      <c r="L32" s="197">
        <v>1.54</v>
      </c>
      <c r="M32" s="197">
        <v>2.0299999999999998</v>
      </c>
      <c r="N32" s="197">
        <v>0.82</v>
      </c>
      <c r="O32" s="197">
        <v>2.33</v>
      </c>
      <c r="P32" s="197">
        <v>0.65</v>
      </c>
      <c r="Q32" s="197">
        <v>0.28000000000000003</v>
      </c>
      <c r="R32" s="197">
        <v>0.35</v>
      </c>
      <c r="S32" s="197">
        <v>0.37</v>
      </c>
      <c r="T32" s="197">
        <v>0</v>
      </c>
      <c r="U32" s="197">
        <v>1.98</v>
      </c>
      <c r="V32" s="197">
        <v>3.04</v>
      </c>
      <c r="W32" s="197">
        <v>0.63</v>
      </c>
      <c r="X32" s="197">
        <v>0.69</v>
      </c>
      <c r="Y32" s="197">
        <v>0</v>
      </c>
      <c r="Z32" s="197">
        <v>3.15</v>
      </c>
      <c r="AA32" s="197">
        <v>1.07</v>
      </c>
      <c r="AB32" s="197">
        <v>0</v>
      </c>
      <c r="AC32" s="197">
        <v>1.75</v>
      </c>
      <c r="AD32" s="197">
        <v>12.46</v>
      </c>
      <c r="AE32" s="197">
        <v>0</v>
      </c>
      <c r="AF32" s="197">
        <v>0</v>
      </c>
      <c r="AG32" s="197">
        <v>75.53</v>
      </c>
      <c r="AH32" s="197">
        <v>0</v>
      </c>
      <c r="AI32" s="197">
        <v>18.39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2.38</v>
      </c>
      <c r="AT32" s="197">
        <v>3.37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17.989999999999998</v>
      </c>
      <c r="E33" s="197">
        <v>0</v>
      </c>
      <c r="F33" s="197">
        <v>16.46</v>
      </c>
      <c r="G33" s="197">
        <v>9.5399999999999991</v>
      </c>
      <c r="H33" s="197">
        <v>0</v>
      </c>
      <c r="I33" s="197">
        <v>11.55</v>
      </c>
      <c r="J33" s="197">
        <v>14.44</v>
      </c>
      <c r="K33" s="197">
        <v>15.77</v>
      </c>
      <c r="L33" s="197">
        <v>1.54</v>
      </c>
      <c r="M33" s="197">
        <v>2.0299999999999998</v>
      </c>
      <c r="N33" s="197">
        <v>0.82</v>
      </c>
      <c r="O33" s="197">
        <v>2.33</v>
      </c>
      <c r="P33" s="197">
        <v>0.65</v>
      </c>
      <c r="Q33" s="197">
        <v>0.28000000000000003</v>
      </c>
      <c r="R33" s="197">
        <v>0.35</v>
      </c>
      <c r="S33" s="197">
        <v>0.37</v>
      </c>
      <c r="T33" s="197">
        <v>0</v>
      </c>
      <c r="U33" s="197">
        <v>1.98</v>
      </c>
      <c r="V33" s="197">
        <v>3.04</v>
      </c>
      <c r="W33" s="197">
        <v>0.63</v>
      </c>
      <c r="X33" s="197">
        <v>0.69</v>
      </c>
      <c r="Y33" s="197">
        <v>0</v>
      </c>
      <c r="Z33" s="197">
        <v>3.15</v>
      </c>
      <c r="AA33" s="197">
        <v>1.07</v>
      </c>
      <c r="AB33" s="197">
        <v>0</v>
      </c>
      <c r="AC33" s="197">
        <v>1.75</v>
      </c>
      <c r="AD33" s="197">
        <v>12.46</v>
      </c>
      <c r="AE33" s="197">
        <v>0</v>
      </c>
      <c r="AF33" s="197">
        <v>0</v>
      </c>
      <c r="AG33" s="197">
        <v>75.53</v>
      </c>
      <c r="AH33" s="197">
        <v>0</v>
      </c>
      <c r="AI33" s="197">
        <v>18.39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2.38</v>
      </c>
      <c r="AT33" s="197">
        <v>3.37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17.989999999999998</v>
      </c>
      <c r="E34" s="197">
        <v>0</v>
      </c>
      <c r="F34" s="197">
        <v>16.46</v>
      </c>
      <c r="G34" s="197">
        <v>9.5399999999999991</v>
      </c>
      <c r="H34" s="197">
        <v>0</v>
      </c>
      <c r="I34" s="197">
        <v>11.55</v>
      </c>
      <c r="J34" s="197">
        <v>14.44</v>
      </c>
      <c r="K34" s="197">
        <v>8.1</v>
      </c>
      <c r="L34" s="197">
        <v>1.54</v>
      </c>
      <c r="M34" s="197">
        <v>2.0299999999999998</v>
      </c>
      <c r="N34" s="197">
        <v>0.82</v>
      </c>
      <c r="O34" s="197">
        <v>2.33</v>
      </c>
      <c r="P34" s="197">
        <v>0.65</v>
      </c>
      <c r="Q34" s="197">
        <v>0.28000000000000003</v>
      </c>
      <c r="R34" s="197">
        <v>0.35</v>
      </c>
      <c r="S34" s="197">
        <v>0.37</v>
      </c>
      <c r="T34" s="197">
        <v>0</v>
      </c>
      <c r="U34" s="197">
        <v>1.98</v>
      </c>
      <c r="V34" s="197">
        <v>3.04</v>
      </c>
      <c r="W34" s="197">
        <v>0.63</v>
      </c>
      <c r="X34" s="197">
        <v>0.69</v>
      </c>
      <c r="Y34" s="197">
        <v>0</v>
      </c>
      <c r="Z34" s="197">
        <v>3.15</v>
      </c>
      <c r="AA34" s="197">
        <v>1.07</v>
      </c>
      <c r="AB34" s="197">
        <v>0</v>
      </c>
      <c r="AC34" s="197">
        <v>1.75</v>
      </c>
      <c r="AD34" s="197">
        <v>12.46</v>
      </c>
      <c r="AE34" s="197">
        <v>0</v>
      </c>
      <c r="AF34" s="197">
        <v>0</v>
      </c>
      <c r="AG34" s="197">
        <v>75.53</v>
      </c>
      <c r="AH34" s="197">
        <v>0</v>
      </c>
      <c r="AI34" s="197">
        <v>18.39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2.38</v>
      </c>
      <c r="AT34" s="197">
        <v>3.37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17.989999999999998</v>
      </c>
      <c r="E35" s="197">
        <v>0</v>
      </c>
      <c r="F35" s="197">
        <v>16.22</v>
      </c>
      <c r="G35" s="197">
        <v>9.5399999999999991</v>
      </c>
      <c r="H35" s="197">
        <v>0</v>
      </c>
      <c r="I35" s="197">
        <v>11.31</v>
      </c>
      <c r="J35" s="197">
        <v>14.44</v>
      </c>
      <c r="K35" s="197">
        <v>0</v>
      </c>
      <c r="L35" s="197">
        <v>1.54</v>
      </c>
      <c r="M35" s="197">
        <v>2.0299999999999998</v>
      </c>
      <c r="N35" s="197">
        <v>0.82</v>
      </c>
      <c r="O35" s="197">
        <v>2.33</v>
      </c>
      <c r="P35" s="197">
        <v>0.65</v>
      </c>
      <c r="Q35" s="197">
        <v>0.28000000000000003</v>
      </c>
      <c r="R35" s="197">
        <v>0.35</v>
      </c>
      <c r="S35" s="197">
        <v>0.37</v>
      </c>
      <c r="T35" s="197">
        <v>0</v>
      </c>
      <c r="U35" s="197">
        <v>1.98</v>
      </c>
      <c r="V35" s="197">
        <v>2.85</v>
      </c>
      <c r="W35" s="197">
        <v>0.62</v>
      </c>
      <c r="X35" s="197">
        <v>0.69</v>
      </c>
      <c r="Y35" s="197">
        <v>0</v>
      </c>
      <c r="Z35" s="197">
        <v>3.14</v>
      </c>
      <c r="AA35" s="197">
        <v>1.07</v>
      </c>
      <c r="AB35" s="197">
        <v>0</v>
      </c>
      <c r="AC35" s="197">
        <v>1.75</v>
      </c>
      <c r="AD35" s="197">
        <v>12.46</v>
      </c>
      <c r="AE35" s="197">
        <v>0</v>
      </c>
      <c r="AF35" s="197">
        <v>0</v>
      </c>
      <c r="AG35" s="197">
        <v>75.53</v>
      </c>
      <c r="AH35" s="197">
        <v>0</v>
      </c>
      <c r="AI35" s="197">
        <v>18.39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2.38</v>
      </c>
      <c r="AT35" s="197">
        <v>3.37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17.989999999999998</v>
      </c>
      <c r="E36" s="197">
        <v>0</v>
      </c>
      <c r="F36" s="197">
        <v>16.22</v>
      </c>
      <c r="G36" s="197">
        <v>9.5399999999999991</v>
      </c>
      <c r="H36" s="197">
        <v>0</v>
      </c>
      <c r="I36" s="197">
        <v>11.31</v>
      </c>
      <c r="J36" s="197">
        <v>14.44</v>
      </c>
      <c r="K36" s="197">
        <v>8.1</v>
      </c>
      <c r="L36" s="197">
        <v>1.54</v>
      </c>
      <c r="M36" s="197">
        <v>2.0299999999999998</v>
      </c>
      <c r="N36" s="197">
        <v>0.82</v>
      </c>
      <c r="O36" s="197">
        <v>2.33</v>
      </c>
      <c r="P36" s="197">
        <v>0.65</v>
      </c>
      <c r="Q36" s="197">
        <v>0.28000000000000003</v>
      </c>
      <c r="R36" s="197">
        <v>0.35</v>
      </c>
      <c r="S36" s="197">
        <v>0.37</v>
      </c>
      <c r="T36" s="197">
        <v>0</v>
      </c>
      <c r="U36" s="197">
        <v>1.98</v>
      </c>
      <c r="V36" s="197">
        <v>3.04</v>
      </c>
      <c r="W36" s="197">
        <v>0.63</v>
      </c>
      <c r="X36" s="197">
        <v>0.69</v>
      </c>
      <c r="Y36" s="197">
        <v>0</v>
      </c>
      <c r="Z36" s="197">
        <v>3.15</v>
      </c>
      <c r="AA36" s="197">
        <v>1.07</v>
      </c>
      <c r="AB36" s="197">
        <v>0</v>
      </c>
      <c r="AC36" s="197">
        <v>1.75</v>
      </c>
      <c r="AD36" s="197">
        <v>12.46</v>
      </c>
      <c r="AE36" s="197">
        <v>0</v>
      </c>
      <c r="AF36" s="197">
        <v>0</v>
      </c>
      <c r="AG36" s="197">
        <v>75.53</v>
      </c>
      <c r="AH36" s="197">
        <v>0</v>
      </c>
      <c r="AI36" s="197">
        <v>18.39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2.38</v>
      </c>
      <c r="AT36" s="197">
        <v>3.37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17.989999999999998</v>
      </c>
      <c r="E37" s="197">
        <v>0</v>
      </c>
      <c r="F37" s="197">
        <v>16.22</v>
      </c>
      <c r="G37" s="197">
        <v>9.5399999999999991</v>
      </c>
      <c r="H37" s="197">
        <v>0</v>
      </c>
      <c r="I37" s="197">
        <v>11.31</v>
      </c>
      <c r="J37" s="197">
        <v>14.44</v>
      </c>
      <c r="K37" s="197">
        <v>8.1</v>
      </c>
      <c r="L37" s="197">
        <v>1.54</v>
      </c>
      <c r="M37" s="197">
        <v>2.0299999999999998</v>
      </c>
      <c r="N37" s="197">
        <v>0.82</v>
      </c>
      <c r="O37" s="197">
        <v>2.33</v>
      </c>
      <c r="P37" s="197">
        <v>0.65</v>
      </c>
      <c r="Q37" s="197">
        <v>0.28000000000000003</v>
      </c>
      <c r="R37" s="197">
        <v>0.35</v>
      </c>
      <c r="S37" s="197">
        <v>0.37</v>
      </c>
      <c r="T37" s="197">
        <v>0</v>
      </c>
      <c r="U37" s="197">
        <v>1.98</v>
      </c>
      <c r="V37" s="197">
        <v>3.04</v>
      </c>
      <c r="W37" s="197">
        <v>0.63</v>
      </c>
      <c r="X37" s="197">
        <v>0.69</v>
      </c>
      <c r="Y37" s="197">
        <v>0</v>
      </c>
      <c r="Z37" s="197">
        <v>3.15</v>
      </c>
      <c r="AA37" s="197">
        <v>1.07</v>
      </c>
      <c r="AB37" s="197">
        <v>0</v>
      </c>
      <c r="AC37" s="197">
        <v>1.75</v>
      </c>
      <c r="AD37" s="197">
        <v>12.46</v>
      </c>
      <c r="AE37" s="197">
        <v>0</v>
      </c>
      <c r="AF37" s="197">
        <v>0</v>
      </c>
      <c r="AG37" s="197">
        <v>75.25</v>
      </c>
      <c r="AH37" s="197">
        <v>0</v>
      </c>
      <c r="AI37" s="197">
        <v>18.39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2.38</v>
      </c>
      <c r="AT37" s="197">
        <v>3.37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17.989999999999998</v>
      </c>
      <c r="E38" s="197">
        <v>0</v>
      </c>
      <c r="F38" s="197">
        <v>16.22</v>
      </c>
      <c r="G38" s="197">
        <v>9.5399999999999991</v>
      </c>
      <c r="H38" s="197">
        <v>0</v>
      </c>
      <c r="I38" s="197">
        <v>11.31</v>
      </c>
      <c r="J38" s="197">
        <v>14.44</v>
      </c>
      <c r="K38" s="197">
        <v>8.1</v>
      </c>
      <c r="L38" s="197">
        <v>1.54</v>
      </c>
      <c r="M38" s="197">
        <v>2.0299999999999998</v>
      </c>
      <c r="N38" s="197">
        <v>0.82</v>
      </c>
      <c r="O38" s="197">
        <v>2.33</v>
      </c>
      <c r="P38" s="197">
        <v>0.65</v>
      </c>
      <c r="Q38" s="197">
        <v>0.28000000000000003</v>
      </c>
      <c r="R38" s="197">
        <v>0.35</v>
      </c>
      <c r="S38" s="197">
        <v>0.37</v>
      </c>
      <c r="T38" s="197">
        <v>0</v>
      </c>
      <c r="U38" s="197">
        <v>1.98</v>
      </c>
      <c r="V38" s="197">
        <v>3.04</v>
      </c>
      <c r="W38" s="197">
        <v>0.63</v>
      </c>
      <c r="X38" s="197">
        <v>0.69</v>
      </c>
      <c r="Y38" s="197">
        <v>0</v>
      </c>
      <c r="Z38" s="197">
        <v>3.14</v>
      </c>
      <c r="AA38" s="197">
        <v>1.07</v>
      </c>
      <c r="AB38" s="197">
        <v>0</v>
      </c>
      <c r="AC38" s="197">
        <v>1.75</v>
      </c>
      <c r="AD38" s="197">
        <v>12.46</v>
      </c>
      <c r="AE38" s="197">
        <v>0</v>
      </c>
      <c r="AF38" s="197">
        <v>0</v>
      </c>
      <c r="AG38" s="197">
        <v>75.25</v>
      </c>
      <c r="AH38" s="197">
        <v>0</v>
      </c>
      <c r="AI38" s="197">
        <v>18.39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2.38</v>
      </c>
      <c r="AT38" s="197">
        <v>3.37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17.52</v>
      </c>
      <c r="E39" s="197">
        <v>0</v>
      </c>
      <c r="F39" s="197">
        <v>16.22</v>
      </c>
      <c r="G39" s="197">
        <v>9.5399999999999991</v>
      </c>
      <c r="H39" s="197">
        <v>0</v>
      </c>
      <c r="I39" s="197">
        <v>11.31</v>
      </c>
      <c r="J39" s="197">
        <v>14.44</v>
      </c>
      <c r="K39" s="197">
        <v>8.1</v>
      </c>
      <c r="L39" s="197">
        <v>1.54</v>
      </c>
      <c r="M39" s="197">
        <v>2.0299999999999998</v>
      </c>
      <c r="N39" s="197">
        <v>0.82</v>
      </c>
      <c r="O39" s="197">
        <v>2.33</v>
      </c>
      <c r="P39" s="197">
        <v>0.65</v>
      </c>
      <c r="Q39" s="197">
        <v>0.28000000000000003</v>
      </c>
      <c r="R39" s="197">
        <v>0.35</v>
      </c>
      <c r="S39" s="197">
        <v>0.37</v>
      </c>
      <c r="T39" s="197">
        <v>0</v>
      </c>
      <c r="U39" s="197">
        <v>1.98</v>
      </c>
      <c r="V39" s="197">
        <v>3.04</v>
      </c>
      <c r="W39" s="197">
        <v>0.63</v>
      </c>
      <c r="X39" s="197">
        <v>0.69</v>
      </c>
      <c r="Y39" s="197">
        <v>0</v>
      </c>
      <c r="Z39" s="197">
        <v>3.14</v>
      </c>
      <c r="AA39" s="197">
        <v>1.07</v>
      </c>
      <c r="AB39" s="197">
        <v>0</v>
      </c>
      <c r="AC39" s="197">
        <v>1.75</v>
      </c>
      <c r="AD39" s="197">
        <v>12.46</v>
      </c>
      <c r="AE39" s="197">
        <v>0</v>
      </c>
      <c r="AF39" s="197">
        <v>0</v>
      </c>
      <c r="AG39" s="197">
        <v>75.25</v>
      </c>
      <c r="AH39" s="197">
        <v>0</v>
      </c>
      <c r="AI39" s="197">
        <v>18.39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2.38</v>
      </c>
      <c r="AT39" s="197">
        <v>3.37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17.52</v>
      </c>
      <c r="E40" s="197">
        <v>0</v>
      </c>
      <c r="F40" s="197">
        <v>16.22</v>
      </c>
      <c r="G40" s="197">
        <v>9.5399999999999991</v>
      </c>
      <c r="H40" s="197">
        <v>0</v>
      </c>
      <c r="I40" s="197">
        <v>11.31</v>
      </c>
      <c r="J40" s="197">
        <v>14.44</v>
      </c>
      <c r="K40" s="197">
        <v>8.1</v>
      </c>
      <c r="L40" s="197">
        <v>1.54</v>
      </c>
      <c r="M40" s="197">
        <v>2.0299999999999998</v>
      </c>
      <c r="N40" s="197">
        <v>0.82</v>
      </c>
      <c r="O40" s="197">
        <v>2.33</v>
      </c>
      <c r="P40" s="197">
        <v>0.65</v>
      </c>
      <c r="Q40" s="197">
        <v>0.28000000000000003</v>
      </c>
      <c r="R40" s="197">
        <v>0.35</v>
      </c>
      <c r="S40" s="197">
        <v>0.37</v>
      </c>
      <c r="T40" s="197">
        <v>0</v>
      </c>
      <c r="U40" s="197">
        <v>1.98</v>
      </c>
      <c r="V40" s="197">
        <v>3.04</v>
      </c>
      <c r="W40" s="197">
        <v>0</v>
      </c>
      <c r="X40" s="197">
        <v>0.69</v>
      </c>
      <c r="Y40" s="197">
        <v>0</v>
      </c>
      <c r="Z40" s="197">
        <v>3.15</v>
      </c>
      <c r="AA40" s="197">
        <v>1.07</v>
      </c>
      <c r="AB40" s="197">
        <v>0</v>
      </c>
      <c r="AC40" s="197">
        <v>1.75</v>
      </c>
      <c r="AD40" s="197">
        <v>12.46</v>
      </c>
      <c r="AE40" s="197">
        <v>0</v>
      </c>
      <c r="AF40" s="197">
        <v>0</v>
      </c>
      <c r="AG40" s="197">
        <v>75.25</v>
      </c>
      <c r="AH40" s="197">
        <v>0</v>
      </c>
      <c r="AI40" s="197">
        <v>18.39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2.38</v>
      </c>
      <c r="AT40" s="197">
        <v>3.37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17.52</v>
      </c>
      <c r="E41" s="197">
        <v>0</v>
      </c>
      <c r="F41" s="197">
        <v>16.22</v>
      </c>
      <c r="G41" s="197">
        <v>9.5399999999999991</v>
      </c>
      <c r="H41" s="197">
        <v>0</v>
      </c>
      <c r="I41" s="197">
        <v>11.31</v>
      </c>
      <c r="J41" s="197">
        <v>14.44</v>
      </c>
      <c r="K41" s="197">
        <v>8.1</v>
      </c>
      <c r="L41" s="197">
        <v>1.54</v>
      </c>
      <c r="M41" s="197">
        <v>2.0299999999999998</v>
      </c>
      <c r="N41" s="197">
        <v>0.82</v>
      </c>
      <c r="O41" s="197">
        <v>2.33</v>
      </c>
      <c r="P41" s="197">
        <v>0.65</v>
      </c>
      <c r="Q41" s="197">
        <v>0.28000000000000003</v>
      </c>
      <c r="R41" s="197">
        <v>0.35</v>
      </c>
      <c r="S41" s="197">
        <v>0.37</v>
      </c>
      <c r="T41" s="197">
        <v>0</v>
      </c>
      <c r="U41" s="197">
        <v>1.98</v>
      </c>
      <c r="V41" s="197">
        <v>3.04</v>
      </c>
      <c r="W41" s="197">
        <v>0</v>
      </c>
      <c r="X41" s="197">
        <v>0.69</v>
      </c>
      <c r="Y41" s="197">
        <v>0</v>
      </c>
      <c r="Z41" s="197">
        <v>3.15</v>
      </c>
      <c r="AA41" s="197">
        <v>1.07</v>
      </c>
      <c r="AB41" s="197">
        <v>0</v>
      </c>
      <c r="AC41" s="197">
        <v>2.25</v>
      </c>
      <c r="AD41" s="197">
        <v>12.46</v>
      </c>
      <c r="AE41" s="197">
        <v>0</v>
      </c>
      <c r="AF41" s="197">
        <v>0</v>
      </c>
      <c r="AG41" s="197">
        <v>75.25</v>
      </c>
      <c r="AH41" s="197">
        <v>0</v>
      </c>
      <c r="AI41" s="197">
        <v>18.39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2.38</v>
      </c>
      <c r="AT41" s="197">
        <v>3.37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17.52</v>
      </c>
      <c r="E42" s="197">
        <v>0</v>
      </c>
      <c r="F42" s="197">
        <v>16.22</v>
      </c>
      <c r="G42" s="197">
        <v>9.5399999999999991</v>
      </c>
      <c r="H42" s="197">
        <v>0</v>
      </c>
      <c r="I42" s="197">
        <v>11.31</v>
      </c>
      <c r="J42" s="197">
        <v>14.44</v>
      </c>
      <c r="K42" s="197">
        <v>8.1</v>
      </c>
      <c r="L42" s="197">
        <v>1.54</v>
      </c>
      <c r="M42" s="197">
        <v>2.0299999999999998</v>
      </c>
      <c r="N42" s="197">
        <v>0.82</v>
      </c>
      <c r="O42" s="197">
        <v>2.33</v>
      </c>
      <c r="P42" s="197">
        <v>0.65</v>
      </c>
      <c r="Q42" s="197">
        <v>0.28000000000000003</v>
      </c>
      <c r="R42" s="197">
        <v>0.35</v>
      </c>
      <c r="S42" s="197">
        <v>0.37</v>
      </c>
      <c r="T42" s="197">
        <v>0</v>
      </c>
      <c r="U42" s="197">
        <v>1.98</v>
      </c>
      <c r="V42" s="197">
        <v>3.04</v>
      </c>
      <c r="W42" s="197">
        <v>0.62</v>
      </c>
      <c r="X42" s="197">
        <v>0.69</v>
      </c>
      <c r="Y42" s="197">
        <v>0</v>
      </c>
      <c r="Z42" s="197">
        <v>3.14</v>
      </c>
      <c r="AA42" s="197">
        <v>1.07</v>
      </c>
      <c r="AB42" s="197">
        <v>0</v>
      </c>
      <c r="AC42" s="197">
        <v>2.25</v>
      </c>
      <c r="AD42" s="197">
        <v>12.46</v>
      </c>
      <c r="AE42" s="197">
        <v>0</v>
      </c>
      <c r="AF42" s="197">
        <v>0</v>
      </c>
      <c r="AG42" s="197">
        <v>75.25</v>
      </c>
      <c r="AH42" s="197">
        <v>0</v>
      </c>
      <c r="AI42" s="197">
        <v>18.39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2.38</v>
      </c>
      <c r="AT42" s="197">
        <v>3.37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17.52</v>
      </c>
      <c r="E43" s="197">
        <v>0</v>
      </c>
      <c r="F43" s="197">
        <v>15.98</v>
      </c>
      <c r="G43" s="197">
        <v>9.5399999999999991</v>
      </c>
      <c r="H43" s="197">
        <v>0</v>
      </c>
      <c r="I43" s="197">
        <v>11.31</v>
      </c>
      <c r="J43" s="197">
        <v>14.44</v>
      </c>
      <c r="K43" s="197">
        <v>8.1</v>
      </c>
      <c r="L43" s="197">
        <v>1.54</v>
      </c>
      <c r="M43" s="197">
        <v>2.0299999999999998</v>
      </c>
      <c r="N43" s="197">
        <v>0.82</v>
      </c>
      <c r="O43" s="197">
        <v>2.33</v>
      </c>
      <c r="P43" s="197">
        <v>0.65</v>
      </c>
      <c r="Q43" s="197">
        <v>0.28000000000000003</v>
      </c>
      <c r="R43" s="197">
        <v>0.35</v>
      </c>
      <c r="S43" s="197">
        <v>0.37</v>
      </c>
      <c r="T43" s="197">
        <v>0</v>
      </c>
      <c r="U43" s="197">
        <v>1.98</v>
      </c>
      <c r="V43" s="197">
        <v>3.04</v>
      </c>
      <c r="W43" s="197">
        <v>0.62</v>
      </c>
      <c r="X43" s="197">
        <v>0.69</v>
      </c>
      <c r="Y43" s="197">
        <v>0</v>
      </c>
      <c r="Z43" s="197">
        <v>3.14</v>
      </c>
      <c r="AA43" s="197">
        <v>1.07</v>
      </c>
      <c r="AB43" s="197">
        <v>0</v>
      </c>
      <c r="AC43" s="197">
        <v>2.25</v>
      </c>
      <c r="AD43" s="197">
        <v>12.46</v>
      </c>
      <c r="AE43" s="197">
        <v>0</v>
      </c>
      <c r="AF43" s="197">
        <v>0</v>
      </c>
      <c r="AG43" s="197">
        <v>75.25</v>
      </c>
      <c r="AH43" s="197">
        <v>0</v>
      </c>
      <c r="AI43" s="197">
        <v>18.39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381.32</v>
      </c>
      <c r="AP43" s="197">
        <v>0</v>
      </c>
      <c r="AQ43" s="197">
        <v>0</v>
      </c>
      <c r="AR43" s="197">
        <v>0</v>
      </c>
      <c r="AS43" s="197">
        <v>2.38</v>
      </c>
      <c r="AT43" s="197">
        <v>3.37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17.52</v>
      </c>
      <c r="E44" s="197">
        <v>0</v>
      </c>
      <c r="F44" s="197">
        <v>15.98</v>
      </c>
      <c r="G44" s="197">
        <v>9.5399999999999991</v>
      </c>
      <c r="H44" s="197">
        <v>0</v>
      </c>
      <c r="I44" s="197">
        <v>11.31</v>
      </c>
      <c r="J44" s="197">
        <v>14.44</v>
      </c>
      <c r="K44" s="197">
        <v>8.1</v>
      </c>
      <c r="L44" s="197">
        <v>1.54</v>
      </c>
      <c r="M44" s="197">
        <v>2.0299999999999998</v>
      </c>
      <c r="N44" s="197">
        <v>0.82</v>
      </c>
      <c r="O44" s="197">
        <v>2.33</v>
      </c>
      <c r="P44" s="197">
        <v>0.65</v>
      </c>
      <c r="Q44" s="197">
        <v>0.28000000000000003</v>
      </c>
      <c r="R44" s="197">
        <v>0.35</v>
      </c>
      <c r="S44" s="197">
        <v>0.37</v>
      </c>
      <c r="T44" s="197">
        <v>0</v>
      </c>
      <c r="U44" s="197">
        <v>1.98</v>
      </c>
      <c r="V44" s="197">
        <v>3.04</v>
      </c>
      <c r="W44" s="197">
        <v>0.62</v>
      </c>
      <c r="X44" s="197">
        <v>0.69</v>
      </c>
      <c r="Y44" s="197">
        <v>0</v>
      </c>
      <c r="Z44" s="197">
        <v>3.14</v>
      </c>
      <c r="AA44" s="197">
        <v>1.07</v>
      </c>
      <c r="AB44" s="197">
        <v>0</v>
      </c>
      <c r="AC44" s="197">
        <v>2.25</v>
      </c>
      <c r="AD44" s="197">
        <v>12.46</v>
      </c>
      <c r="AE44" s="197">
        <v>0</v>
      </c>
      <c r="AF44" s="197">
        <v>0</v>
      </c>
      <c r="AG44" s="197">
        <v>75.25</v>
      </c>
      <c r="AH44" s="197">
        <v>0</v>
      </c>
      <c r="AI44" s="197">
        <v>18.39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381.32</v>
      </c>
      <c r="AP44" s="197">
        <v>0</v>
      </c>
      <c r="AQ44" s="197">
        <v>0</v>
      </c>
      <c r="AR44" s="197">
        <v>0</v>
      </c>
      <c r="AS44" s="197">
        <v>2.38</v>
      </c>
      <c r="AT44" s="197">
        <v>3.37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17.52</v>
      </c>
      <c r="E45" s="197">
        <v>0</v>
      </c>
      <c r="F45" s="197">
        <v>15.98</v>
      </c>
      <c r="G45" s="197">
        <v>9.5399999999999991</v>
      </c>
      <c r="H45" s="197">
        <v>0</v>
      </c>
      <c r="I45" s="197">
        <v>11.31</v>
      </c>
      <c r="J45" s="197">
        <v>14.44</v>
      </c>
      <c r="K45" s="197">
        <v>8.1</v>
      </c>
      <c r="L45" s="197">
        <v>1.54</v>
      </c>
      <c r="M45" s="197">
        <v>2.0299999999999998</v>
      </c>
      <c r="N45" s="197">
        <v>0.82</v>
      </c>
      <c r="O45" s="197">
        <v>2.33</v>
      </c>
      <c r="P45" s="197">
        <v>0.65</v>
      </c>
      <c r="Q45" s="197">
        <v>0.28000000000000003</v>
      </c>
      <c r="R45" s="197">
        <v>0.35</v>
      </c>
      <c r="S45" s="197">
        <v>0.37</v>
      </c>
      <c r="T45" s="197">
        <v>0</v>
      </c>
      <c r="U45" s="197">
        <v>1.98</v>
      </c>
      <c r="V45" s="197">
        <v>3.04</v>
      </c>
      <c r="W45" s="197">
        <v>0.62</v>
      </c>
      <c r="X45" s="197">
        <v>0.69</v>
      </c>
      <c r="Y45" s="197">
        <v>0</v>
      </c>
      <c r="Z45" s="197">
        <v>3.14</v>
      </c>
      <c r="AA45" s="197">
        <v>1.07</v>
      </c>
      <c r="AB45" s="197">
        <v>0</v>
      </c>
      <c r="AC45" s="197">
        <v>2.25</v>
      </c>
      <c r="AD45" s="197">
        <v>12.46</v>
      </c>
      <c r="AE45" s="197">
        <v>0</v>
      </c>
      <c r="AF45" s="197">
        <v>0</v>
      </c>
      <c r="AG45" s="197">
        <v>75.25</v>
      </c>
      <c r="AH45" s="197">
        <v>0</v>
      </c>
      <c r="AI45" s="197">
        <v>18.39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381.32</v>
      </c>
      <c r="AP45" s="197">
        <v>0</v>
      </c>
      <c r="AQ45" s="197">
        <v>0</v>
      </c>
      <c r="AR45" s="197">
        <v>0</v>
      </c>
      <c r="AS45" s="197">
        <v>2.38</v>
      </c>
      <c r="AT45" s="197">
        <v>3.37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17.52</v>
      </c>
      <c r="E46" s="197">
        <v>0</v>
      </c>
      <c r="F46" s="197">
        <v>15.98</v>
      </c>
      <c r="G46" s="197">
        <v>9.5399999999999991</v>
      </c>
      <c r="H46" s="197">
        <v>0</v>
      </c>
      <c r="I46" s="197">
        <v>11.31</v>
      </c>
      <c r="J46" s="197">
        <v>14.44</v>
      </c>
      <c r="K46" s="197">
        <v>8.1</v>
      </c>
      <c r="L46" s="197">
        <v>1.54</v>
      </c>
      <c r="M46" s="197">
        <v>2.0299999999999998</v>
      </c>
      <c r="N46" s="197">
        <v>0.82</v>
      </c>
      <c r="O46" s="197">
        <v>2.33</v>
      </c>
      <c r="P46" s="197">
        <v>0.65</v>
      </c>
      <c r="Q46" s="197">
        <v>0.28000000000000003</v>
      </c>
      <c r="R46" s="197">
        <v>0.35</v>
      </c>
      <c r="S46" s="197">
        <v>0.37</v>
      </c>
      <c r="T46" s="197">
        <v>0</v>
      </c>
      <c r="U46" s="197">
        <v>1.98</v>
      </c>
      <c r="V46" s="197">
        <v>3.04</v>
      </c>
      <c r="W46" s="197">
        <v>0.62</v>
      </c>
      <c r="X46" s="197">
        <v>0.69</v>
      </c>
      <c r="Y46" s="197">
        <v>0</v>
      </c>
      <c r="Z46" s="197">
        <v>3.14</v>
      </c>
      <c r="AA46" s="197">
        <v>1.07</v>
      </c>
      <c r="AB46" s="197">
        <v>0</v>
      </c>
      <c r="AC46" s="197">
        <v>2.25</v>
      </c>
      <c r="AD46" s="197">
        <v>12.46</v>
      </c>
      <c r="AE46" s="197">
        <v>0</v>
      </c>
      <c r="AF46" s="197">
        <v>0</v>
      </c>
      <c r="AG46" s="197">
        <v>75.25</v>
      </c>
      <c r="AH46" s="197">
        <v>0</v>
      </c>
      <c r="AI46" s="197">
        <v>18.39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381.32</v>
      </c>
      <c r="AP46" s="197">
        <v>0</v>
      </c>
      <c r="AQ46" s="197">
        <v>0</v>
      </c>
      <c r="AR46" s="197">
        <v>0</v>
      </c>
      <c r="AS46" s="197">
        <v>2.38</v>
      </c>
      <c r="AT46" s="197">
        <v>3.37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17.059999999999999</v>
      </c>
      <c r="E47" s="197">
        <v>0</v>
      </c>
      <c r="F47" s="197">
        <v>15.98</v>
      </c>
      <c r="G47" s="197">
        <v>9.5399999999999991</v>
      </c>
      <c r="H47" s="197">
        <v>0</v>
      </c>
      <c r="I47" s="197">
        <v>11.31</v>
      </c>
      <c r="J47" s="197">
        <v>14.44</v>
      </c>
      <c r="K47" s="197">
        <v>8.1</v>
      </c>
      <c r="L47" s="197">
        <v>1.54</v>
      </c>
      <c r="M47" s="197">
        <v>2.0299999999999998</v>
      </c>
      <c r="N47" s="197">
        <v>0.82</v>
      </c>
      <c r="O47" s="197">
        <v>2.33</v>
      </c>
      <c r="P47" s="197">
        <v>0.65</v>
      </c>
      <c r="Q47" s="197">
        <v>0.28000000000000003</v>
      </c>
      <c r="R47" s="197">
        <v>0.35</v>
      </c>
      <c r="S47" s="197">
        <v>0.37</v>
      </c>
      <c r="T47" s="197">
        <v>0</v>
      </c>
      <c r="U47" s="197">
        <v>1.98</v>
      </c>
      <c r="V47" s="197">
        <v>3.04</v>
      </c>
      <c r="W47" s="197">
        <v>0.62</v>
      </c>
      <c r="X47" s="197">
        <v>0.69</v>
      </c>
      <c r="Y47" s="197">
        <v>0</v>
      </c>
      <c r="Z47" s="197">
        <v>3.14</v>
      </c>
      <c r="AA47" s="197">
        <v>1.07</v>
      </c>
      <c r="AB47" s="197">
        <v>0</v>
      </c>
      <c r="AC47" s="197">
        <v>2.25</v>
      </c>
      <c r="AD47" s="197">
        <v>12.46</v>
      </c>
      <c r="AE47" s="197">
        <v>0</v>
      </c>
      <c r="AF47" s="197">
        <v>0</v>
      </c>
      <c r="AG47" s="197">
        <v>75.25</v>
      </c>
      <c r="AH47" s="197">
        <v>0</v>
      </c>
      <c r="AI47" s="197">
        <v>18.39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381.32</v>
      </c>
      <c r="AP47" s="197">
        <v>0</v>
      </c>
      <c r="AQ47" s="197">
        <v>0</v>
      </c>
      <c r="AR47" s="197">
        <v>0</v>
      </c>
      <c r="AS47" s="197">
        <v>2.38</v>
      </c>
      <c r="AT47" s="197">
        <v>3.37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17.059999999999999</v>
      </c>
      <c r="E48" s="197">
        <v>0</v>
      </c>
      <c r="F48" s="197">
        <v>15.98</v>
      </c>
      <c r="G48" s="197">
        <v>9.5399999999999991</v>
      </c>
      <c r="H48" s="197">
        <v>0</v>
      </c>
      <c r="I48" s="197">
        <v>11.31</v>
      </c>
      <c r="J48" s="197">
        <v>14.44</v>
      </c>
      <c r="K48" s="197">
        <v>8.1</v>
      </c>
      <c r="L48" s="197">
        <v>1.54</v>
      </c>
      <c r="M48" s="197">
        <v>2.0299999999999998</v>
      </c>
      <c r="N48" s="197">
        <v>0.82</v>
      </c>
      <c r="O48" s="197">
        <v>2.33</v>
      </c>
      <c r="P48" s="197">
        <v>0.65</v>
      </c>
      <c r="Q48" s="197">
        <v>0.28000000000000003</v>
      </c>
      <c r="R48" s="197">
        <v>0.35</v>
      </c>
      <c r="S48" s="197">
        <v>0.37</v>
      </c>
      <c r="T48" s="197">
        <v>0</v>
      </c>
      <c r="U48" s="197">
        <v>1.98</v>
      </c>
      <c r="V48" s="197">
        <v>3.04</v>
      </c>
      <c r="W48" s="197">
        <v>0.62</v>
      </c>
      <c r="X48" s="197">
        <v>0.69</v>
      </c>
      <c r="Y48" s="197">
        <v>0</v>
      </c>
      <c r="Z48" s="197">
        <v>3.14</v>
      </c>
      <c r="AA48" s="197">
        <v>1.07</v>
      </c>
      <c r="AB48" s="197">
        <v>0</v>
      </c>
      <c r="AC48" s="197">
        <v>2.25</v>
      </c>
      <c r="AD48" s="197">
        <v>12.46</v>
      </c>
      <c r="AE48" s="197">
        <v>0</v>
      </c>
      <c r="AF48" s="197">
        <v>0</v>
      </c>
      <c r="AG48" s="197">
        <v>75.25</v>
      </c>
      <c r="AH48" s="197">
        <v>0</v>
      </c>
      <c r="AI48" s="197">
        <v>18.39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381.32</v>
      </c>
      <c r="AP48" s="197">
        <v>0</v>
      </c>
      <c r="AQ48" s="197">
        <v>0</v>
      </c>
      <c r="AR48" s="197">
        <v>0</v>
      </c>
      <c r="AS48" s="197">
        <v>2.38</v>
      </c>
      <c r="AT48" s="197">
        <v>3.37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17.059999999999999</v>
      </c>
      <c r="E49" s="197">
        <v>0</v>
      </c>
      <c r="F49" s="197">
        <v>15.98</v>
      </c>
      <c r="G49" s="197">
        <v>9.5399999999999991</v>
      </c>
      <c r="H49" s="197">
        <v>0</v>
      </c>
      <c r="I49" s="197">
        <v>11.31</v>
      </c>
      <c r="J49" s="197">
        <v>14.44</v>
      </c>
      <c r="K49" s="197">
        <v>8.1</v>
      </c>
      <c r="L49" s="197">
        <v>1.54</v>
      </c>
      <c r="M49" s="197">
        <v>2.0299999999999998</v>
      </c>
      <c r="N49" s="197">
        <v>0.82</v>
      </c>
      <c r="O49" s="197">
        <v>-52.38</v>
      </c>
      <c r="P49" s="197">
        <v>0.65</v>
      </c>
      <c r="Q49" s="197">
        <v>0.28000000000000003</v>
      </c>
      <c r="R49" s="197">
        <v>0.35</v>
      </c>
      <c r="S49" s="197">
        <v>0.37</v>
      </c>
      <c r="T49" s="197">
        <v>0</v>
      </c>
      <c r="U49" s="197">
        <v>1.98</v>
      </c>
      <c r="V49" s="197">
        <v>3.04</v>
      </c>
      <c r="W49" s="197">
        <v>0.62</v>
      </c>
      <c r="X49" s="197">
        <v>0.69</v>
      </c>
      <c r="Y49" s="197">
        <v>0</v>
      </c>
      <c r="Z49" s="197">
        <v>3.14</v>
      </c>
      <c r="AA49" s="197">
        <v>1.07</v>
      </c>
      <c r="AB49" s="197">
        <v>0</v>
      </c>
      <c r="AC49" s="197">
        <v>2.25</v>
      </c>
      <c r="AD49" s="197">
        <v>12.46</v>
      </c>
      <c r="AE49" s="197">
        <v>0</v>
      </c>
      <c r="AF49" s="197">
        <v>0</v>
      </c>
      <c r="AG49" s="197">
        <v>75.25</v>
      </c>
      <c r="AH49" s="197">
        <v>0</v>
      </c>
      <c r="AI49" s="197">
        <v>18.39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381.32</v>
      </c>
      <c r="AP49" s="197">
        <v>0</v>
      </c>
      <c r="AQ49" s="197">
        <v>0</v>
      </c>
      <c r="AR49" s="197">
        <v>0</v>
      </c>
      <c r="AS49" s="197">
        <v>2.38</v>
      </c>
      <c r="AT49" s="197">
        <v>3.37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17.059999999999999</v>
      </c>
      <c r="E50" s="197">
        <v>0</v>
      </c>
      <c r="F50" s="197">
        <v>15.98</v>
      </c>
      <c r="G50" s="197">
        <v>9.5399999999999991</v>
      </c>
      <c r="H50" s="197">
        <v>0</v>
      </c>
      <c r="I50" s="197">
        <v>11.31</v>
      </c>
      <c r="J50" s="197">
        <v>14.44</v>
      </c>
      <c r="K50" s="197">
        <v>8.1</v>
      </c>
      <c r="L50" s="197">
        <v>1.54</v>
      </c>
      <c r="M50" s="197">
        <v>2.0299999999999998</v>
      </c>
      <c r="N50" s="197">
        <v>0.82</v>
      </c>
      <c r="O50" s="197">
        <v>-79.67</v>
      </c>
      <c r="P50" s="197">
        <v>0.65</v>
      </c>
      <c r="Q50" s="197">
        <v>0.28000000000000003</v>
      </c>
      <c r="R50" s="197">
        <v>0.35</v>
      </c>
      <c r="S50" s="197">
        <v>0.37</v>
      </c>
      <c r="T50" s="197">
        <v>0</v>
      </c>
      <c r="U50" s="197">
        <v>1.98</v>
      </c>
      <c r="V50" s="197">
        <v>3.04</v>
      </c>
      <c r="W50" s="197">
        <v>0.62</v>
      </c>
      <c r="X50" s="197">
        <v>0.69</v>
      </c>
      <c r="Y50" s="197">
        <v>0</v>
      </c>
      <c r="Z50" s="197">
        <v>3.14</v>
      </c>
      <c r="AA50" s="197">
        <v>1.07</v>
      </c>
      <c r="AB50" s="197">
        <v>0</v>
      </c>
      <c r="AC50" s="197">
        <v>2.25</v>
      </c>
      <c r="AD50" s="197">
        <v>12.46</v>
      </c>
      <c r="AE50" s="197">
        <v>0</v>
      </c>
      <c r="AF50" s="197">
        <v>0</v>
      </c>
      <c r="AG50" s="197">
        <v>75.25</v>
      </c>
      <c r="AH50" s="197">
        <v>0</v>
      </c>
      <c r="AI50" s="197">
        <v>18.39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381.32</v>
      </c>
      <c r="AP50" s="197">
        <v>0</v>
      </c>
      <c r="AQ50" s="197">
        <v>0</v>
      </c>
      <c r="AR50" s="197">
        <v>0</v>
      </c>
      <c r="AS50" s="197">
        <v>2.38</v>
      </c>
      <c r="AT50" s="197">
        <v>3.37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16.600000000000001</v>
      </c>
      <c r="E51" s="197">
        <v>0</v>
      </c>
      <c r="F51" s="197">
        <v>15.74</v>
      </c>
      <c r="G51" s="197">
        <v>9.5399999999999991</v>
      </c>
      <c r="H51" s="197">
        <v>0</v>
      </c>
      <c r="I51" s="197">
        <v>11.31</v>
      </c>
      <c r="J51" s="197">
        <v>14.44</v>
      </c>
      <c r="K51" s="197">
        <v>8.1</v>
      </c>
      <c r="L51" s="197">
        <v>0.25</v>
      </c>
      <c r="M51" s="197">
        <v>2.0299999999999998</v>
      </c>
      <c r="N51" s="197">
        <v>0.82</v>
      </c>
      <c r="O51" s="197">
        <v>-79.67</v>
      </c>
      <c r="P51" s="197">
        <v>0.65</v>
      </c>
      <c r="Q51" s="197">
        <v>0.28000000000000003</v>
      </c>
      <c r="R51" s="197">
        <v>0.35</v>
      </c>
      <c r="S51" s="197">
        <v>0.37</v>
      </c>
      <c r="T51" s="197">
        <v>0</v>
      </c>
      <c r="U51" s="197">
        <v>1.98</v>
      </c>
      <c r="V51" s="197">
        <v>3.04</v>
      </c>
      <c r="W51" s="197">
        <v>0.62</v>
      </c>
      <c r="X51" s="197">
        <v>0.69</v>
      </c>
      <c r="Y51" s="197">
        <v>0</v>
      </c>
      <c r="Z51" s="197">
        <v>3.14</v>
      </c>
      <c r="AA51" s="197">
        <v>1.07</v>
      </c>
      <c r="AB51" s="197">
        <v>0</v>
      </c>
      <c r="AC51" s="197">
        <v>2.91</v>
      </c>
      <c r="AD51" s="197">
        <v>12.46</v>
      </c>
      <c r="AE51" s="197">
        <v>0</v>
      </c>
      <c r="AF51" s="197">
        <v>0</v>
      </c>
      <c r="AG51" s="197">
        <v>75.25</v>
      </c>
      <c r="AH51" s="197">
        <v>0</v>
      </c>
      <c r="AI51" s="197">
        <v>18.39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2.38</v>
      </c>
      <c r="AT51" s="197">
        <v>3.37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16.600000000000001</v>
      </c>
      <c r="E52" s="197">
        <v>0</v>
      </c>
      <c r="F52" s="197">
        <v>15.74</v>
      </c>
      <c r="G52" s="197">
        <v>9.5399999999999991</v>
      </c>
      <c r="H52" s="197">
        <v>0</v>
      </c>
      <c r="I52" s="197">
        <v>11.31</v>
      </c>
      <c r="J52" s="197">
        <v>14.44</v>
      </c>
      <c r="K52" s="197">
        <v>8.1</v>
      </c>
      <c r="L52" s="197">
        <v>0.25</v>
      </c>
      <c r="M52" s="197">
        <v>2.0299999999999998</v>
      </c>
      <c r="N52" s="197">
        <v>0.82</v>
      </c>
      <c r="O52" s="197">
        <v>-79.67</v>
      </c>
      <c r="P52" s="197">
        <v>0.65</v>
      </c>
      <c r="Q52" s="197">
        <v>0.28000000000000003</v>
      </c>
      <c r="R52" s="197">
        <v>0.35</v>
      </c>
      <c r="S52" s="197">
        <v>0.37</v>
      </c>
      <c r="T52" s="197">
        <v>0</v>
      </c>
      <c r="U52" s="197">
        <v>1.98</v>
      </c>
      <c r="V52" s="197">
        <v>3.04</v>
      </c>
      <c r="W52" s="197">
        <v>0.62</v>
      </c>
      <c r="X52" s="197">
        <v>0.69</v>
      </c>
      <c r="Y52" s="197">
        <v>0</v>
      </c>
      <c r="Z52" s="197">
        <v>3.14</v>
      </c>
      <c r="AA52" s="197">
        <v>1.07</v>
      </c>
      <c r="AB52" s="197">
        <v>0</v>
      </c>
      <c r="AC52" s="197">
        <v>2.91</v>
      </c>
      <c r="AD52" s="197">
        <v>12.46</v>
      </c>
      <c r="AE52" s="197">
        <v>0</v>
      </c>
      <c r="AF52" s="197">
        <v>0</v>
      </c>
      <c r="AG52" s="197">
        <v>75.25</v>
      </c>
      <c r="AH52" s="197">
        <v>0</v>
      </c>
      <c r="AI52" s="197">
        <v>18.39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2.38</v>
      </c>
      <c r="AT52" s="197">
        <v>3.37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16.600000000000001</v>
      </c>
      <c r="E53" s="197">
        <v>0</v>
      </c>
      <c r="F53" s="197">
        <v>15.74</v>
      </c>
      <c r="G53" s="197">
        <v>9.5399999999999991</v>
      </c>
      <c r="H53" s="197">
        <v>0</v>
      </c>
      <c r="I53" s="197">
        <v>11.31</v>
      </c>
      <c r="J53" s="197">
        <v>14.44</v>
      </c>
      <c r="K53" s="197">
        <v>8.1</v>
      </c>
      <c r="L53" s="197">
        <v>0.25</v>
      </c>
      <c r="M53" s="197">
        <v>2.0299999999999998</v>
      </c>
      <c r="N53" s="197">
        <v>0.82</v>
      </c>
      <c r="O53" s="197">
        <v>-79.67</v>
      </c>
      <c r="P53" s="197">
        <v>0.65</v>
      </c>
      <c r="Q53" s="197">
        <v>0.28000000000000003</v>
      </c>
      <c r="R53" s="197">
        <v>0.35</v>
      </c>
      <c r="S53" s="197">
        <v>0.37</v>
      </c>
      <c r="T53" s="197">
        <v>0</v>
      </c>
      <c r="U53" s="197">
        <v>1.98</v>
      </c>
      <c r="V53" s="197">
        <v>3.04</v>
      </c>
      <c r="W53" s="197">
        <v>0.62</v>
      </c>
      <c r="X53" s="197">
        <v>0.69</v>
      </c>
      <c r="Y53" s="197">
        <v>0</v>
      </c>
      <c r="Z53" s="197">
        <v>3.14</v>
      </c>
      <c r="AA53" s="197">
        <v>1.07</v>
      </c>
      <c r="AB53" s="197">
        <v>0</v>
      </c>
      <c r="AC53" s="197">
        <v>2.91</v>
      </c>
      <c r="AD53" s="197">
        <v>12.46</v>
      </c>
      <c r="AE53" s="197">
        <v>0</v>
      </c>
      <c r="AF53" s="197">
        <v>0</v>
      </c>
      <c r="AG53" s="197">
        <v>75.25</v>
      </c>
      <c r="AH53" s="197">
        <v>0</v>
      </c>
      <c r="AI53" s="197">
        <v>18.39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2.38</v>
      </c>
      <c r="AT53" s="197">
        <v>3.37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16.600000000000001</v>
      </c>
      <c r="E54" s="197">
        <v>0</v>
      </c>
      <c r="F54" s="197">
        <v>15.74</v>
      </c>
      <c r="G54" s="197">
        <v>9.5399999999999991</v>
      </c>
      <c r="H54" s="197">
        <v>0</v>
      </c>
      <c r="I54" s="197">
        <v>11.31</v>
      </c>
      <c r="J54" s="197">
        <v>14.44</v>
      </c>
      <c r="K54" s="197">
        <v>8.1</v>
      </c>
      <c r="L54" s="197">
        <v>0.25</v>
      </c>
      <c r="M54" s="197">
        <v>2.0299999999999998</v>
      </c>
      <c r="N54" s="197">
        <v>0.82</v>
      </c>
      <c r="O54" s="197">
        <v>-79.67</v>
      </c>
      <c r="P54" s="197">
        <v>0.65</v>
      </c>
      <c r="Q54" s="197">
        <v>0.28000000000000003</v>
      </c>
      <c r="R54" s="197">
        <v>0.35</v>
      </c>
      <c r="S54" s="197">
        <v>0.37</v>
      </c>
      <c r="T54" s="197">
        <v>0</v>
      </c>
      <c r="U54" s="197">
        <v>1.98</v>
      </c>
      <c r="V54" s="197">
        <v>3.04</v>
      </c>
      <c r="W54" s="197">
        <v>0.62</v>
      </c>
      <c r="X54" s="197">
        <v>0.69</v>
      </c>
      <c r="Y54" s="197">
        <v>0</v>
      </c>
      <c r="Z54" s="197">
        <v>3.14</v>
      </c>
      <c r="AA54" s="197">
        <v>1.07</v>
      </c>
      <c r="AB54" s="197">
        <v>0</v>
      </c>
      <c r="AC54" s="197">
        <v>2.91</v>
      </c>
      <c r="AD54" s="197">
        <v>12.46</v>
      </c>
      <c r="AE54" s="197">
        <v>0</v>
      </c>
      <c r="AF54" s="197">
        <v>0</v>
      </c>
      <c r="AG54" s="197">
        <v>75.25</v>
      </c>
      <c r="AH54" s="197">
        <v>0</v>
      </c>
      <c r="AI54" s="197">
        <v>18.39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2.38</v>
      </c>
      <c r="AT54" s="197">
        <v>3.37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16.600000000000001</v>
      </c>
      <c r="E55" s="197">
        <v>0</v>
      </c>
      <c r="F55" s="197">
        <v>15.26</v>
      </c>
      <c r="G55" s="197">
        <v>9.5399999999999991</v>
      </c>
      <c r="H55" s="197">
        <v>0</v>
      </c>
      <c r="I55" s="197">
        <v>11.07</v>
      </c>
      <c r="J55" s="197">
        <v>14.44</v>
      </c>
      <c r="K55" s="197">
        <v>8.1</v>
      </c>
      <c r="L55" s="197">
        <v>0.25</v>
      </c>
      <c r="M55" s="197">
        <v>2.0299999999999998</v>
      </c>
      <c r="N55" s="197">
        <v>0.82</v>
      </c>
      <c r="O55" s="197">
        <v>-79.67</v>
      </c>
      <c r="P55" s="197">
        <v>0.65</v>
      </c>
      <c r="Q55" s="197">
        <v>0.28000000000000003</v>
      </c>
      <c r="R55" s="197">
        <v>0.35</v>
      </c>
      <c r="S55" s="197">
        <v>0.37</v>
      </c>
      <c r="T55" s="197">
        <v>0</v>
      </c>
      <c r="U55" s="197">
        <v>1.98</v>
      </c>
      <c r="V55" s="197">
        <v>3.04</v>
      </c>
      <c r="W55" s="197">
        <v>0.62</v>
      </c>
      <c r="X55" s="197">
        <v>0.69</v>
      </c>
      <c r="Y55" s="197">
        <v>0</v>
      </c>
      <c r="Z55" s="197">
        <v>3.14</v>
      </c>
      <c r="AA55" s="197">
        <v>1.07</v>
      </c>
      <c r="AB55" s="197">
        <v>0</v>
      </c>
      <c r="AC55" s="197">
        <v>2.91</v>
      </c>
      <c r="AD55" s="197">
        <v>12.46</v>
      </c>
      <c r="AE55" s="197">
        <v>0</v>
      </c>
      <c r="AF55" s="197">
        <v>0</v>
      </c>
      <c r="AG55" s="197">
        <v>75.25</v>
      </c>
      <c r="AH55" s="197">
        <v>0</v>
      </c>
      <c r="AI55" s="197">
        <v>18.39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2.38</v>
      </c>
      <c r="AT55" s="197">
        <v>3.37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16.600000000000001</v>
      </c>
      <c r="E56" s="197">
        <v>0</v>
      </c>
      <c r="F56" s="197">
        <v>15.26</v>
      </c>
      <c r="G56" s="197">
        <v>9.5399999999999991</v>
      </c>
      <c r="H56" s="197">
        <v>0</v>
      </c>
      <c r="I56" s="197">
        <v>11.07</v>
      </c>
      <c r="J56" s="197">
        <v>14.44</v>
      </c>
      <c r="K56" s="197">
        <v>8.1</v>
      </c>
      <c r="L56" s="197">
        <v>0.25</v>
      </c>
      <c r="M56" s="197">
        <v>2.0299999999999998</v>
      </c>
      <c r="N56" s="197">
        <v>0.82</v>
      </c>
      <c r="O56" s="197">
        <v>-79.67</v>
      </c>
      <c r="P56" s="197">
        <v>0.65</v>
      </c>
      <c r="Q56" s="197">
        <v>0.28000000000000003</v>
      </c>
      <c r="R56" s="197">
        <v>0.35</v>
      </c>
      <c r="S56" s="197">
        <v>0.37</v>
      </c>
      <c r="T56" s="197">
        <v>0</v>
      </c>
      <c r="U56" s="197">
        <v>1.98</v>
      </c>
      <c r="V56" s="197">
        <v>3.04</v>
      </c>
      <c r="W56" s="197">
        <v>0.62</v>
      </c>
      <c r="X56" s="197">
        <v>0.69</v>
      </c>
      <c r="Y56" s="197">
        <v>0</v>
      </c>
      <c r="Z56" s="197">
        <v>3.14</v>
      </c>
      <c r="AA56" s="197">
        <v>1.07</v>
      </c>
      <c r="AB56" s="197">
        <v>0</v>
      </c>
      <c r="AC56" s="197">
        <v>2.91</v>
      </c>
      <c r="AD56" s="197">
        <v>12.46</v>
      </c>
      <c r="AE56" s="197">
        <v>0</v>
      </c>
      <c r="AF56" s="197">
        <v>0</v>
      </c>
      <c r="AG56" s="197">
        <v>75.25</v>
      </c>
      <c r="AH56" s="197">
        <v>0</v>
      </c>
      <c r="AI56" s="197">
        <v>18.39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2.38</v>
      </c>
      <c r="AT56" s="197">
        <v>3.37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16.600000000000001</v>
      </c>
      <c r="E57" s="197">
        <v>0</v>
      </c>
      <c r="F57" s="197">
        <v>15.26</v>
      </c>
      <c r="G57" s="197">
        <v>9.5399999999999991</v>
      </c>
      <c r="H57" s="197">
        <v>0</v>
      </c>
      <c r="I57" s="197">
        <v>11.07</v>
      </c>
      <c r="J57" s="197">
        <v>14.44</v>
      </c>
      <c r="K57" s="197">
        <v>8.1</v>
      </c>
      <c r="L57" s="197">
        <v>0.25</v>
      </c>
      <c r="M57" s="197">
        <v>2.0299999999999998</v>
      </c>
      <c r="N57" s="197">
        <v>0.82</v>
      </c>
      <c r="O57" s="197">
        <v>-79.67</v>
      </c>
      <c r="P57" s="197">
        <v>0.65</v>
      </c>
      <c r="Q57" s="197">
        <v>0.28000000000000003</v>
      </c>
      <c r="R57" s="197">
        <v>0.35</v>
      </c>
      <c r="S57" s="197">
        <v>0.37</v>
      </c>
      <c r="T57" s="197">
        <v>0</v>
      </c>
      <c r="U57" s="197">
        <v>1.98</v>
      </c>
      <c r="V57" s="197">
        <v>3.04</v>
      </c>
      <c r="W57" s="197">
        <v>0.62</v>
      </c>
      <c r="X57" s="197">
        <v>0.69</v>
      </c>
      <c r="Y57" s="197">
        <v>0</v>
      </c>
      <c r="Z57" s="197">
        <v>3.14</v>
      </c>
      <c r="AA57" s="197">
        <v>1.07</v>
      </c>
      <c r="AB57" s="197">
        <v>0</v>
      </c>
      <c r="AC57" s="197">
        <v>2.91</v>
      </c>
      <c r="AD57" s="197">
        <v>12.46</v>
      </c>
      <c r="AE57" s="197">
        <v>0</v>
      </c>
      <c r="AF57" s="197">
        <v>0</v>
      </c>
      <c r="AG57" s="197">
        <v>75.25</v>
      </c>
      <c r="AH57" s="197">
        <v>0</v>
      </c>
      <c r="AI57" s="197">
        <v>18.39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2.38</v>
      </c>
      <c r="AT57" s="197">
        <v>3.37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16.600000000000001</v>
      </c>
      <c r="E58" s="197">
        <v>0</v>
      </c>
      <c r="F58" s="197">
        <v>15.26</v>
      </c>
      <c r="G58" s="197">
        <v>9.5399999999999991</v>
      </c>
      <c r="H58" s="197">
        <v>0</v>
      </c>
      <c r="I58" s="197">
        <v>11.07</v>
      </c>
      <c r="J58" s="197">
        <v>14.44</v>
      </c>
      <c r="K58" s="197">
        <v>8.1</v>
      </c>
      <c r="L58" s="197">
        <v>0.25</v>
      </c>
      <c r="M58" s="197">
        <v>2.0299999999999998</v>
      </c>
      <c r="N58" s="197">
        <v>0.82</v>
      </c>
      <c r="O58" s="197">
        <v>-79.67</v>
      </c>
      <c r="P58" s="197">
        <v>0.65</v>
      </c>
      <c r="Q58" s="197">
        <v>0.28000000000000003</v>
      </c>
      <c r="R58" s="197">
        <v>0.35</v>
      </c>
      <c r="S58" s="197">
        <v>0.37</v>
      </c>
      <c r="T58" s="197">
        <v>0</v>
      </c>
      <c r="U58" s="197">
        <v>1.98</v>
      </c>
      <c r="V58" s="197">
        <v>3.04</v>
      </c>
      <c r="W58" s="197">
        <v>0.62</v>
      </c>
      <c r="X58" s="197">
        <v>0.69</v>
      </c>
      <c r="Y58" s="197">
        <v>0</v>
      </c>
      <c r="Z58" s="197">
        <v>3.14</v>
      </c>
      <c r="AA58" s="197">
        <v>1.07</v>
      </c>
      <c r="AB58" s="197">
        <v>0</v>
      </c>
      <c r="AC58" s="197">
        <v>2.91</v>
      </c>
      <c r="AD58" s="197">
        <v>12.46</v>
      </c>
      <c r="AE58" s="197">
        <v>0</v>
      </c>
      <c r="AF58" s="197">
        <v>0</v>
      </c>
      <c r="AG58" s="197">
        <v>75.25</v>
      </c>
      <c r="AH58" s="197">
        <v>0</v>
      </c>
      <c r="AI58" s="197">
        <v>18.39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2.38</v>
      </c>
      <c r="AT58" s="197">
        <v>3.37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15.26</v>
      </c>
      <c r="G59" s="197">
        <v>9.5399999999999991</v>
      </c>
      <c r="H59" s="197">
        <v>0</v>
      </c>
      <c r="I59" s="197">
        <v>11.07</v>
      </c>
      <c r="J59" s="197">
        <v>14.44</v>
      </c>
      <c r="K59" s="197">
        <v>8.1</v>
      </c>
      <c r="L59" s="197">
        <v>0.25</v>
      </c>
      <c r="M59" s="197">
        <v>2.0299999999999998</v>
      </c>
      <c r="N59" s="197">
        <v>0.82</v>
      </c>
      <c r="O59" s="197">
        <v>-79.67</v>
      </c>
      <c r="P59" s="197">
        <v>0.65</v>
      </c>
      <c r="Q59" s="197">
        <v>0.28000000000000003</v>
      </c>
      <c r="R59" s="197">
        <v>0.35</v>
      </c>
      <c r="S59" s="197">
        <v>0.37</v>
      </c>
      <c r="T59" s="197">
        <v>0</v>
      </c>
      <c r="U59" s="197">
        <v>1.98</v>
      </c>
      <c r="V59" s="197">
        <v>3.04</v>
      </c>
      <c r="W59" s="197">
        <v>0.62</v>
      </c>
      <c r="X59" s="197">
        <v>0.69</v>
      </c>
      <c r="Y59" s="197">
        <v>0</v>
      </c>
      <c r="Z59" s="197">
        <v>3.14</v>
      </c>
      <c r="AA59" s="197">
        <v>1.07</v>
      </c>
      <c r="AB59" s="197">
        <v>0</v>
      </c>
      <c r="AC59" s="197">
        <v>2.91</v>
      </c>
      <c r="AD59" s="197">
        <v>12.46</v>
      </c>
      <c r="AE59" s="197">
        <v>0</v>
      </c>
      <c r="AF59" s="197">
        <v>0</v>
      </c>
      <c r="AG59" s="197">
        <v>75.25</v>
      </c>
      <c r="AH59" s="197">
        <v>0</v>
      </c>
      <c r="AI59" s="197">
        <v>18.39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2.38</v>
      </c>
      <c r="AT59" s="197">
        <v>3.37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15.26</v>
      </c>
      <c r="G60" s="197">
        <v>9.5399999999999991</v>
      </c>
      <c r="H60" s="197">
        <v>0</v>
      </c>
      <c r="I60" s="197">
        <v>11.07</v>
      </c>
      <c r="J60" s="197">
        <v>14.44</v>
      </c>
      <c r="K60" s="197">
        <v>8.1</v>
      </c>
      <c r="L60" s="197">
        <v>0.25</v>
      </c>
      <c r="M60" s="197">
        <v>2.0299999999999998</v>
      </c>
      <c r="N60" s="197">
        <v>0.82</v>
      </c>
      <c r="O60" s="197">
        <v>-79.67</v>
      </c>
      <c r="P60" s="197">
        <v>0.65</v>
      </c>
      <c r="Q60" s="197">
        <v>0.28000000000000003</v>
      </c>
      <c r="R60" s="197">
        <v>0.35</v>
      </c>
      <c r="S60" s="197">
        <v>0.37</v>
      </c>
      <c r="T60" s="197">
        <v>0</v>
      </c>
      <c r="U60" s="197">
        <v>1.98</v>
      </c>
      <c r="V60" s="197">
        <v>3.04</v>
      </c>
      <c r="W60" s="197">
        <v>0.62</v>
      </c>
      <c r="X60" s="197">
        <v>0.69</v>
      </c>
      <c r="Y60" s="197">
        <v>0</v>
      </c>
      <c r="Z60" s="197">
        <v>3.14</v>
      </c>
      <c r="AA60" s="197">
        <v>1.07</v>
      </c>
      <c r="AB60" s="197">
        <v>0</v>
      </c>
      <c r="AC60" s="197">
        <v>4.8600000000000003</v>
      </c>
      <c r="AD60" s="197">
        <v>12.46</v>
      </c>
      <c r="AE60" s="197">
        <v>0</v>
      </c>
      <c r="AF60" s="197">
        <v>0</v>
      </c>
      <c r="AG60" s="197">
        <v>75.25</v>
      </c>
      <c r="AH60" s="197">
        <v>0</v>
      </c>
      <c r="AI60" s="197">
        <v>18.39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2.38</v>
      </c>
      <c r="AT60" s="197">
        <v>3.37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15.26</v>
      </c>
      <c r="G61" s="197">
        <v>9.5399999999999991</v>
      </c>
      <c r="H61" s="197">
        <v>0</v>
      </c>
      <c r="I61" s="197">
        <v>11.07</v>
      </c>
      <c r="J61" s="197">
        <v>14.44</v>
      </c>
      <c r="K61" s="197">
        <v>8.1</v>
      </c>
      <c r="L61" s="197">
        <v>0.25</v>
      </c>
      <c r="M61" s="197">
        <v>2.0299999999999998</v>
      </c>
      <c r="N61" s="197">
        <v>0.82</v>
      </c>
      <c r="O61" s="197">
        <v>-79.67</v>
      </c>
      <c r="P61" s="197">
        <v>0.65</v>
      </c>
      <c r="Q61" s="197">
        <v>0.28000000000000003</v>
      </c>
      <c r="R61" s="197">
        <v>0.35</v>
      </c>
      <c r="S61" s="197">
        <v>0.37</v>
      </c>
      <c r="T61" s="197">
        <v>0</v>
      </c>
      <c r="U61" s="197">
        <v>1.98</v>
      </c>
      <c r="V61" s="197">
        <v>3.04</v>
      </c>
      <c r="W61" s="197">
        <v>0.62</v>
      </c>
      <c r="X61" s="197">
        <v>0.69</v>
      </c>
      <c r="Y61" s="197">
        <v>0</v>
      </c>
      <c r="Z61" s="197">
        <v>3.14</v>
      </c>
      <c r="AA61" s="197">
        <v>1.07</v>
      </c>
      <c r="AB61" s="197">
        <v>0</v>
      </c>
      <c r="AC61" s="197">
        <v>4.8600000000000003</v>
      </c>
      <c r="AD61" s="197">
        <v>12.46</v>
      </c>
      <c r="AE61" s="197">
        <v>0</v>
      </c>
      <c r="AF61" s="197">
        <v>0</v>
      </c>
      <c r="AG61" s="197">
        <v>75.25</v>
      </c>
      <c r="AH61" s="197">
        <v>0</v>
      </c>
      <c r="AI61" s="197">
        <v>18.39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2.38</v>
      </c>
      <c r="AT61" s="197">
        <v>3.37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15.26</v>
      </c>
      <c r="G62" s="197">
        <v>9.5399999999999991</v>
      </c>
      <c r="H62" s="197">
        <v>0</v>
      </c>
      <c r="I62" s="197">
        <v>11.07</v>
      </c>
      <c r="J62" s="197">
        <v>14.44</v>
      </c>
      <c r="K62" s="197">
        <v>8.1</v>
      </c>
      <c r="L62" s="197">
        <v>0.25</v>
      </c>
      <c r="M62" s="197">
        <v>2.0299999999999998</v>
      </c>
      <c r="N62" s="197">
        <v>0.82</v>
      </c>
      <c r="O62" s="197">
        <v>-79.67</v>
      </c>
      <c r="P62" s="197">
        <v>0.65</v>
      </c>
      <c r="Q62" s="197">
        <v>0.28000000000000003</v>
      </c>
      <c r="R62" s="197">
        <v>0.35</v>
      </c>
      <c r="S62" s="197">
        <v>0.37</v>
      </c>
      <c r="T62" s="197">
        <v>0</v>
      </c>
      <c r="U62" s="197">
        <v>1.98</v>
      </c>
      <c r="V62" s="197">
        <v>3.04</v>
      </c>
      <c r="W62" s="197">
        <v>0.62</v>
      </c>
      <c r="X62" s="197">
        <v>0.69</v>
      </c>
      <c r="Y62" s="197">
        <v>0</v>
      </c>
      <c r="Z62" s="197">
        <v>3.14</v>
      </c>
      <c r="AA62" s="197">
        <v>1.07</v>
      </c>
      <c r="AB62" s="197">
        <v>0</v>
      </c>
      <c r="AC62" s="197">
        <v>4.8600000000000003</v>
      </c>
      <c r="AD62" s="197">
        <v>12.46</v>
      </c>
      <c r="AE62" s="197">
        <v>0</v>
      </c>
      <c r="AF62" s="197">
        <v>0</v>
      </c>
      <c r="AG62" s="197">
        <v>75.25</v>
      </c>
      <c r="AH62" s="197">
        <v>0</v>
      </c>
      <c r="AI62" s="197">
        <v>18.39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2.38</v>
      </c>
      <c r="AT62" s="197">
        <v>3.37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15.26</v>
      </c>
      <c r="G63" s="197">
        <v>9.5399999999999991</v>
      </c>
      <c r="H63" s="197">
        <v>0</v>
      </c>
      <c r="I63" s="197">
        <v>11.07</v>
      </c>
      <c r="J63" s="197">
        <v>14.44</v>
      </c>
      <c r="K63" s="197">
        <v>8.1</v>
      </c>
      <c r="L63" s="197">
        <v>0.25</v>
      </c>
      <c r="M63" s="197">
        <v>2.0299999999999998</v>
      </c>
      <c r="N63" s="197">
        <v>0.82</v>
      </c>
      <c r="O63" s="197">
        <v>-79.67</v>
      </c>
      <c r="P63" s="197">
        <v>-10.49</v>
      </c>
      <c r="Q63" s="197">
        <v>0.28000000000000003</v>
      </c>
      <c r="R63" s="197">
        <v>0.35</v>
      </c>
      <c r="S63" s="197">
        <v>0.37</v>
      </c>
      <c r="T63" s="197">
        <v>0</v>
      </c>
      <c r="U63" s="197">
        <v>1.98</v>
      </c>
      <c r="V63" s="197">
        <v>3.04</v>
      </c>
      <c r="W63" s="197">
        <v>0.62</v>
      </c>
      <c r="X63" s="197">
        <v>0.69</v>
      </c>
      <c r="Y63" s="197">
        <v>0</v>
      </c>
      <c r="Z63" s="197">
        <v>3.14</v>
      </c>
      <c r="AA63" s="197">
        <v>1.07</v>
      </c>
      <c r="AB63" s="197">
        <v>0</v>
      </c>
      <c r="AC63" s="197">
        <v>4.8600000000000003</v>
      </c>
      <c r="AD63" s="197">
        <v>12.46</v>
      </c>
      <c r="AE63" s="197">
        <v>0</v>
      </c>
      <c r="AF63" s="197">
        <v>0</v>
      </c>
      <c r="AG63" s="197">
        <v>75.25</v>
      </c>
      <c r="AH63" s="197">
        <v>0</v>
      </c>
      <c r="AI63" s="197">
        <v>18.39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2.38</v>
      </c>
      <c r="AT63" s="197">
        <v>3.37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15.26</v>
      </c>
      <c r="G64" s="197">
        <v>9.5399999999999991</v>
      </c>
      <c r="H64" s="197">
        <v>0</v>
      </c>
      <c r="I64" s="197">
        <v>11.07</v>
      </c>
      <c r="J64" s="197">
        <v>14.44</v>
      </c>
      <c r="K64" s="197">
        <v>8.1</v>
      </c>
      <c r="L64" s="197">
        <v>0.25</v>
      </c>
      <c r="M64" s="197">
        <v>2.0299999999999998</v>
      </c>
      <c r="N64" s="197">
        <v>0.82</v>
      </c>
      <c r="O64" s="197">
        <v>-79.67</v>
      </c>
      <c r="P64" s="197">
        <v>-32.03</v>
      </c>
      <c r="Q64" s="197">
        <v>0.28000000000000003</v>
      </c>
      <c r="R64" s="197">
        <v>0.35</v>
      </c>
      <c r="S64" s="197">
        <v>0.37</v>
      </c>
      <c r="T64" s="197">
        <v>0</v>
      </c>
      <c r="U64" s="197">
        <v>1.98</v>
      </c>
      <c r="V64" s="197">
        <v>3.04</v>
      </c>
      <c r="W64" s="197">
        <v>0.62</v>
      </c>
      <c r="X64" s="197">
        <v>0.69</v>
      </c>
      <c r="Y64" s="197">
        <v>0</v>
      </c>
      <c r="Z64" s="197">
        <v>3.14</v>
      </c>
      <c r="AA64" s="197">
        <v>1.07</v>
      </c>
      <c r="AB64" s="197">
        <v>0</v>
      </c>
      <c r="AC64" s="197">
        <v>4.8600000000000003</v>
      </c>
      <c r="AD64" s="197">
        <v>12.46</v>
      </c>
      <c r="AE64" s="197">
        <v>0</v>
      </c>
      <c r="AF64" s="197">
        <v>0</v>
      </c>
      <c r="AG64" s="197">
        <v>75.25</v>
      </c>
      <c r="AH64" s="197">
        <v>0</v>
      </c>
      <c r="AI64" s="197">
        <v>18.39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2.38</v>
      </c>
      <c r="AT64" s="197">
        <v>3.37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15.26</v>
      </c>
      <c r="G65" s="197">
        <v>9.5399999999999991</v>
      </c>
      <c r="H65" s="197">
        <v>0</v>
      </c>
      <c r="I65" s="197">
        <v>11.07</v>
      </c>
      <c r="J65" s="197">
        <v>14.44</v>
      </c>
      <c r="K65" s="197">
        <v>8.1</v>
      </c>
      <c r="L65" s="197">
        <v>0.25</v>
      </c>
      <c r="M65" s="197">
        <v>2.0299999999999998</v>
      </c>
      <c r="N65" s="197">
        <v>0.82</v>
      </c>
      <c r="O65" s="197">
        <v>-79.67</v>
      </c>
      <c r="P65" s="197">
        <v>-46.42</v>
      </c>
      <c r="Q65" s="197">
        <v>0.28000000000000003</v>
      </c>
      <c r="R65" s="197">
        <v>0.35</v>
      </c>
      <c r="S65" s="197">
        <v>0.37</v>
      </c>
      <c r="T65" s="197">
        <v>0</v>
      </c>
      <c r="U65" s="197">
        <v>1.98</v>
      </c>
      <c r="V65" s="197">
        <v>3.04</v>
      </c>
      <c r="W65" s="197">
        <v>0.75</v>
      </c>
      <c r="X65" s="197">
        <v>0.69</v>
      </c>
      <c r="Y65" s="197">
        <v>0</v>
      </c>
      <c r="Z65" s="197">
        <v>3.14</v>
      </c>
      <c r="AA65" s="197">
        <v>1.07</v>
      </c>
      <c r="AB65" s="197">
        <v>0</v>
      </c>
      <c r="AC65" s="197">
        <v>4.8600000000000003</v>
      </c>
      <c r="AD65" s="197">
        <v>12.46</v>
      </c>
      <c r="AE65" s="197">
        <v>0</v>
      </c>
      <c r="AF65" s="197">
        <v>0</v>
      </c>
      <c r="AG65" s="197">
        <v>75.25</v>
      </c>
      <c r="AH65" s="197">
        <v>0</v>
      </c>
      <c r="AI65" s="197">
        <v>18.39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2.38</v>
      </c>
      <c r="AT65" s="197">
        <v>3.37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15.26</v>
      </c>
      <c r="G66" s="197">
        <v>9.5399999999999991</v>
      </c>
      <c r="H66" s="197">
        <v>0</v>
      </c>
      <c r="I66" s="197">
        <v>11.07</v>
      </c>
      <c r="J66" s="197">
        <v>14.44</v>
      </c>
      <c r="K66" s="197">
        <v>8.1</v>
      </c>
      <c r="L66" s="197">
        <v>0.25</v>
      </c>
      <c r="M66" s="197">
        <v>2.0299999999999998</v>
      </c>
      <c r="N66" s="197">
        <v>0.82</v>
      </c>
      <c r="O66" s="197">
        <v>-79.67</v>
      </c>
      <c r="P66" s="197">
        <v>-54.69</v>
      </c>
      <c r="Q66" s="197">
        <v>0.28000000000000003</v>
      </c>
      <c r="R66" s="197">
        <v>0.35</v>
      </c>
      <c r="S66" s="197">
        <v>0.37</v>
      </c>
      <c r="T66" s="197">
        <v>0</v>
      </c>
      <c r="U66" s="197">
        <v>1.98</v>
      </c>
      <c r="V66" s="197">
        <v>3.04</v>
      </c>
      <c r="W66" s="197">
        <v>0.75</v>
      </c>
      <c r="X66" s="197">
        <v>0.69</v>
      </c>
      <c r="Y66" s="197">
        <v>0</v>
      </c>
      <c r="Z66" s="197">
        <v>3.14</v>
      </c>
      <c r="AA66" s="197">
        <v>1.07</v>
      </c>
      <c r="AB66" s="197">
        <v>0</v>
      </c>
      <c r="AC66" s="197">
        <v>4.8600000000000003</v>
      </c>
      <c r="AD66" s="197">
        <v>12.46</v>
      </c>
      <c r="AE66" s="197">
        <v>0</v>
      </c>
      <c r="AF66" s="197">
        <v>0</v>
      </c>
      <c r="AG66" s="197">
        <v>75.25</v>
      </c>
      <c r="AH66" s="197">
        <v>0</v>
      </c>
      <c r="AI66" s="197">
        <v>18.39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2.38</v>
      </c>
      <c r="AT66" s="197">
        <v>3.37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15.26</v>
      </c>
      <c r="G67" s="197">
        <v>9.5399999999999991</v>
      </c>
      <c r="H67" s="197">
        <v>0</v>
      </c>
      <c r="I67" s="197">
        <v>11.07</v>
      </c>
      <c r="J67" s="197">
        <v>14.44</v>
      </c>
      <c r="K67" s="197">
        <v>8.1</v>
      </c>
      <c r="L67" s="197">
        <v>0.25</v>
      </c>
      <c r="M67" s="197">
        <v>2.0299999999999998</v>
      </c>
      <c r="N67" s="197">
        <v>0.82</v>
      </c>
      <c r="O67" s="197">
        <v>-79.67</v>
      </c>
      <c r="P67" s="197">
        <v>-54.69</v>
      </c>
      <c r="Q67" s="197">
        <v>0.28000000000000003</v>
      </c>
      <c r="R67" s="197">
        <v>0.35</v>
      </c>
      <c r="S67" s="197">
        <v>0.37</v>
      </c>
      <c r="T67" s="197">
        <v>0</v>
      </c>
      <c r="U67" s="197">
        <v>1.98</v>
      </c>
      <c r="V67" s="197">
        <v>3.04</v>
      </c>
      <c r="W67" s="197">
        <v>0.75</v>
      </c>
      <c r="X67" s="197">
        <v>0.69</v>
      </c>
      <c r="Y67" s="197">
        <v>0</v>
      </c>
      <c r="Z67" s="197">
        <v>3.14</v>
      </c>
      <c r="AA67" s="197">
        <v>1.07</v>
      </c>
      <c r="AB67" s="197">
        <v>0</v>
      </c>
      <c r="AC67" s="197">
        <v>4.8600000000000003</v>
      </c>
      <c r="AD67" s="197">
        <v>12.46</v>
      </c>
      <c r="AE67" s="197">
        <v>0</v>
      </c>
      <c r="AF67" s="197">
        <v>0</v>
      </c>
      <c r="AG67" s="197">
        <v>75.25</v>
      </c>
      <c r="AH67" s="197">
        <v>0</v>
      </c>
      <c r="AI67" s="197">
        <v>18.39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2.38</v>
      </c>
      <c r="AT67" s="197">
        <v>3.37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15.26</v>
      </c>
      <c r="G68" s="197">
        <v>9.5399999999999991</v>
      </c>
      <c r="H68" s="197">
        <v>0</v>
      </c>
      <c r="I68" s="197">
        <v>11.07</v>
      </c>
      <c r="J68" s="197">
        <v>14.44</v>
      </c>
      <c r="K68" s="197">
        <v>19.22</v>
      </c>
      <c r="L68" s="197">
        <v>0.25</v>
      </c>
      <c r="M68" s="197">
        <v>2.0299999999999998</v>
      </c>
      <c r="N68" s="197">
        <v>0.82</v>
      </c>
      <c r="O68" s="197">
        <v>-79.67</v>
      </c>
      <c r="P68" s="197">
        <v>-54.69</v>
      </c>
      <c r="Q68" s="197">
        <v>0.28000000000000003</v>
      </c>
      <c r="R68" s="197">
        <v>0.35</v>
      </c>
      <c r="S68" s="197">
        <v>0.37</v>
      </c>
      <c r="T68" s="197">
        <v>0</v>
      </c>
      <c r="U68" s="197">
        <v>1.98</v>
      </c>
      <c r="V68" s="197">
        <v>3.04</v>
      </c>
      <c r="W68" s="197">
        <v>0.63</v>
      </c>
      <c r="X68" s="197">
        <v>0.69</v>
      </c>
      <c r="Y68" s="197">
        <v>0</v>
      </c>
      <c r="Z68" s="197">
        <v>3.18</v>
      </c>
      <c r="AA68" s="197">
        <v>1.07</v>
      </c>
      <c r="AB68" s="197">
        <v>0</v>
      </c>
      <c r="AC68" s="197">
        <v>4.8600000000000003</v>
      </c>
      <c r="AD68" s="197">
        <v>12.46</v>
      </c>
      <c r="AE68" s="197">
        <v>0</v>
      </c>
      <c r="AF68" s="197">
        <v>0</v>
      </c>
      <c r="AG68" s="197">
        <v>75.25</v>
      </c>
      <c r="AH68" s="197">
        <v>0</v>
      </c>
      <c r="AI68" s="197">
        <v>18.39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2.38</v>
      </c>
      <c r="AT68" s="197">
        <v>3.37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15.26</v>
      </c>
      <c r="G69" s="197">
        <v>9.5399999999999991</v>
      </c>
      <c r="H69" s="197">
        <v>0</v>
      </c>
      <c r="I69" s="197">
        <v>11.07</v>
      </c>
      <c r="J69" s="197">
        <v>14.44</v>
      </c>
      <c r="K69" s="197">
        <v>8.1</v>
      </c>
      <c r="L69" s="197">
        <v>0.25</v>
      </c>
      <c r="M69" s="197">
        <v>2.0299999999999998</v>
      </c>
      <c r="N69" s="197">
        <v>0.82</v>
      </c>
      <c r="O69" s="197">
        <v>-79.67</v>
      </c>
      <c r="P69" s="197">
        <v>-58.18</v>
      </c>
      <c r="Q69" s="197">
        <v>0.28000000000000003</v>
      </c>
      <c r="R69" s="197">
        <v>0.35</v>
      </c>
      <c r="S69" s="197">
        <v>0.37</v>
      </c>
      <c r="T69" s="197">
        <v>0</v>
      </c>
      <c r="U69" s="197">
        <v>1.98</v>
      </c>
      <c r="V69" s="197">
        <v>3.04</v>
      </c>
      <c r="W69" s="197">
        <v>0.63</v>
      </c>
      <c r="X69" s="197">
        <v>0.69</v>
      </c>
      <c r="Y69" s="197">
        <v>0</v>
      </c>
      <c r="Z69" s="197">
        <v>3.14</v>
      </c>
      <c r="AA69" s="197">
        <v>1.07</v>
      </c>
      <c r="AB69" s="197">
        <v>0</v>
      </c>
      <c r="AC69" s="197">
        <v>4.8600000000000003</v>
      </c>
      <c r="AD69" s="197">
        <v>12.46</v>
      </c>
      <c r="AE69" s="197">
        <v>0</v>
      </c>
      <c r="AF69" s="197">
        <v>0</v>
      </c>
      <c r="AG69" s="197">
        <v>75.25</v>
      </c>
      <c r="AH69" s="197">
        <v>0</v>
      </c>
      <c r="AI69" s="197">
        <v>18.39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2.38</v>
      </c>
      <c r="AT69" s="197">
        <v>3.37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15.26</v>
      </c>
      <c r="G70" s="197">
        <v>9.5399999999999991</v>
      </c>
      <c r="H70" s="197">
        <v>0</v>
      </c>
      <c r="I70" s="197">
        <v>11.07</v>
      </c>
      <c r="J70" s="197">
        <v>14.44</v>
      </c>
      <c r="K70" s="197">
        <v>8.1</v>
      </c>
      <c r="L70" s="197">
        <v>0.25</v>
      </c>
      <c r="M70" s="197">
        <v>2.0299999999999998</v>
      </c>
      <c r="N70" s="197">
        <v>0.82</v>
      </c>
      <c r="O70" s="197">
        <v>-79.67</v>
      </c>
      <c r="P70" s="197">
        <v>-67.22</v>
      </c>
      <c r="Q70" s="197">
        <v>0.28000000000000003</v>
      </c>
      <c r="R70" s="197">
        <v>0.35</v>
      </c>
      <c r="S70" s="197">
        <v>0.37</v>
      </c>
      <c r="T70" s="197">
        <v>0</v>
      </c>
      <c r="U70" s="197">
        <v>1.98</v>
      </c>
      <c r="V70" s="197">
        <v>3.04</v>
      </c>
      <c r="W70" s="197">
        <v>0.63</v>
      </c>
      <c r="X70" s="197">
        <v>0.69</v>
      </c>
      <c r="Y70" s="197">
        <v>0</v>
      </c>
      <c r="Z70" s="197">
        <v>3.14</v>
      </c>
      <c r="AA70" s="197">
        <v>1.07</v>
      </c>
      <c r="AB70" s="197">
        <v>0</v>
      </c>
      <c r="AC70" s="197">
        <v>4.8600000000000003</v>
      </c>
      <c r="AD70" s="197">
        <v>12.46</v>
      </c>
      <c r="AE70" s="197">
        <v>0</v>
      </c>
      <c r="AF70" s="197">
        <v>0</v>
      </c>
      <c r="AG70" s="197">
        <v>75.25</v>
      </c>
      <c r="AH70" s="197">
        <v>0</v>
      </c>
      <c r="AI70" s="197">
        <v>18.39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2.38</v>
      </c>
      <c r="AT70" s="197">
        <v>3.37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15.98</v>
      </c>
      <c r="G71" s="197">
        <v>9.5399999999999991</v>
      </c>
      <c r="H71" s="197">
        <v>0</v>
      </c>
      <c r="I71" s="197">
        <v>11.07</v>
      </c>
      <c r="J71" s="197">
        <v>14.44</v>
      </c>
      <c r="K71" s="197">
        <v>0</v>
      </c>
      <c r="L71" s="197">
        <v>0.25</v>
      </c>
      <c r="M71" s="197">
        <v>2.0299999999999998</v>
      </c>
      <c r="N71" s="197">
        <v>0.82</v>
      </c>
      <c r="O71" s="197">
        <v>-79.67</v>
      </c>
      <c r="P71" s="197">
        <v>-67.61</v>
      </c>
      <c r="Q71" s="197">
        <v>0.28000000000000003</v>
      </c>
      <c r="R71" s="197">
        <v>0.35</v>
      </c>
      <c r="S71" s="197">
        <v>0.37</v>
      </c>
      <c r="T71" s="197">
        <v>0</v>
      </c>
      <c r="U71" s="197">
        <v>1.98</v>
      </c>
      <c r="V71" s="197">
        <v>3.04</v>
      </c>
      <c r="W71" s="197">
        <v>0.76</v>
      </c>
      <c r="X71" s="197">
        <v>0.69</v>
      </c>
      <c r="Y71" s="197">
        <v>0</v>
      </c>
      <c r="Z71" s="197">
        <v>3.15</v>
      </c>
      <c r="AA71" s="197">
        <v>1.07</v>
      </c>
      <c r="AB71" s="197">
        <v>0</v>
      </c>
      <c r="AC71" s="197">
        <v>4.8600000000000003</v>
      </c>
      <c r="AD71" s="197">
        <v>12.46</v>
      </c>
      <c r="AE71" s="197">
        <v>0</v>
      </c>
      <c r="AF71" s="197">
        <v>0</v>
      </c>
      <c r="AG71" s="197">
        <v>75.25</v>
      </c>
      <c r="AH71" s="197">
        <v>0</v>
      </c>
      <c r="AI71" s="197">
        <v>18.39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2.38</v>
      </c>
      <c r="AT71" s="197">
        <v>3.37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15.98</v>
      </c>
      <c r="G72" s="197">
        <v>9.5399999999999991</v>
      </c>
      <c r="H72" s="197">
        <v>0</v>
      </c>
      <c r="I72" s="197">
        <v>11.07</v>
      </c>
      <c r="J72" s="197">
        <v>14.44</v>
      </c>
      <c r="K72" s="197">
        <v>30.52</v>
      </c>
      <c r="L72" s="197">
        <v>0.25</v>
      </c>
      <c r="M72" s="197">
        <v>2.0299999999999998</v>
      </c>
      <c r="N72" s="197">
        <v>0.82</v>
      </c>
      <c r="O72" s="197">
        <v>-79.67</v>
      </c>
      <c r="P72" s="197">
        <v>-72.75</v>
      </c>
      <c r="Q72" s="197">
        <v>0.28000000000000003</v>
      </c>
      <c r="R72" s="197">
        <v>0.35</v>
      </c>
      <c r="S72" s="197">
        <v>0.37</v>
      </c>
      <c r="T72" s="197">
        <v>0</v>
      </c>
      <c r="U72" s="197">
        <v>1.98</v>
      </c>
      <c r="V72" s="197">
        <v>3.04</v>
      </c>
      <c r="W72" s="197">
        <v>0.76</v>
      </c>
      <c r="X72" s="197">
        <v>0.69</v>
      </c>
      <c r="Y72" s="197">
        <v>0</v>
      </c>
      <c r="Z72" s="197">
        <v>3.15</v>
      </c>
      <c r="AA72" s="197">
        <v>1.07</v>
      </c>
      <c r="AB72" s="197">
        <v>0</v>
      </c>
      <c r="AC72" s="197">
        <v>4.8600000000000003</v>
      </c>
      <c r="AD72" s="197">
        <v>12.46</v>
      </c>
      <c r="AE72" s="197">
        <v>0</v>
      </c>
      <c r="AF72" s="197">
        <v>0</v>
      </c>
      <c r="AG72" s="197">
        <v>75.25</v>
      </c>
      <c r="AH72" s="197">
        <v>0</v>
      </c>
      <c r="AI72" s="197">
        <v>18.39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2.38</v>
      </c>
      <c r="AT72" s="197">
        <v>3.37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15.98</v>
      </c>
      <c r="G73" s="197">
        <v>9.5399999999999991</v>
      </c>
      <c r="H73" s="197">
        <v>0</v>
      </c>
      <c r="I73" s="197">
        <v>11.07</v>
      </c>
      <c r="J73" s="197">
        <v>14.44</v>
      </c>
      <c r="K73" s="197">
        <v>10.39</v>
      </c>
      <c r="L73" s="197">
        <v>0.25</v>
      </c>
      <c r="M73" s="197">
        <v>2.0299999999999998</v>
      </c>
      <c r="N73" s="197">
        <v>0.82</v>
      </c>
      <c r="O73" s="197">
        <v>-79.67</v>
      </c>
      <c r="P73" s="197">
        <v>-36.450000000000003</v>
      </c>
      <c r="Q73" s="197">
        <v>0.28000000000000003</v>
      </c>
      <c r="R73" s="197">
        <v>1.55</v>
      </c>
      <c r="S73" s="197">
        <v>0.37</v>
      </c>
      <c r="T73" s="197">
        <v>0</v>
      </c>
      <c r="U73" s="197">
        <v>1.98</v>
      </c>
      <c r="V73" s="197">
        <v>3.04</v>
      </c>
      <c r="W73" s="197">
        <v>0.76</v>
      </c>
      <c r="X73" s="197">
        <v>0.69</v>
      </c>
      <c r="Y73" s="197">
        <v>0</v>
      </c>
      <c r="Z73" s="197">
        <v>3.14</v>
      </c>
      <c r="AA73" s="197">
        <v>0.84</v>
      </c>
      <c r="AB73" s="197">
        <v>0</v>
      </c>
      <c r="AC73" s="197">
        <v>4.8600000000000003</v>
      </c>
      <c r="AD73" s="197">
        <v>12.46</v>
      </c>
      <c r="AE73" s="197">
        <v>0</v>
      </c>
      <c r="AF73" s="197">
        <v>0</v>
      </c>
      <c r="AG73" s="197">
        <v>75.25</v>
      </c>
      <c r="AH73" s="197">
        <v>0</v>
      </c>
      <c r="AI73" s="197">
        <v>18.39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2.38</v>
      </c>
      <c r="AT73" s="197">
        <v>3.37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15.98</v>
      </c>
      <c r="G74" s="197">
        <v>9.5399999999999991</v>
      </c>
      <c r="H74" s="197">
        <v>0</v>
      </c>
      <c r="I74" s="197">
        <v>11.07</v>
      </c>
      <c r="J74" s="197">
        <v>14.44</v>
      </c>
      <c r="K74" s="197">
        <v>8.1</v>
      </c>
      <c r="L74" s="197">
        <v>0.25</v>
      </c>
      <c r="M74" s="197">
        <v>2.0299999999999998</v>
      </c>
      <c r="N74" s="197">
        <v>0.82</v>
      </c>
      <c r="O74" s="197">
        <v>-79.67</v>
      </c>
      <c r="P74" s="197">
        <v>-36.450000000000003</v>
      </c>
      <c r="Q74" s="197">
        <v>0.28000000000000003</v>
      </c>
      <c r="R74" s="197">
        <v>0.35</v>
      </c>
      <c r="S74" s="197">
        <v>0.37</v>
      </c>
      <c r="T74" s="197">
        <v>0</v>
      </c>
      <c r="U74" s="197">
        <v>1.98</v>
      </c>
      <c r="V74" s="197">
        <v>3.04</v>
      </c>
      <c r="W74" s="197">
        <v>0.76</v>
      </c>
      <c r="X74" s="197">
        <v>0.69</v>
      </c>
      <c r="Y74" s="197">
        <v>0</v>
      </c>
      <c r="Z74" s="197">
        <v>3.14</v>
      </c>
      <c r="AA74" s="197">
        <v>0.84</v>
      </c>
      <c r="AB74" s="197">
        <v>0</v>
      </c>
      <c r="AC74" s="197">
        <v>4.8600000000000003</v>
      </c>
      <c r="AD74" s="197">
        <v>12.46</v>
      </c>
      <c r="AE74" s="197">
        <v>0</v>
      </c>
      <c r="AF74" s="197">
        <v>0</v>
      </c>
      <c r="AG74" s="197">
        <v>75.25</v>
      </c>
      <c r="AH74" s="197">
        <v>0</v>
      </c>
      <c r="AI74" s="197">
        <v>18.39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2.38</v>
      </c>
      <c r="AT74" s="197">
        <v>3.37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16.600000000000001</v>
      </c>
      <c r="E75" s="197">
        <v>0</v>
      </c>
      <c r="F75" s="197">
        <v>15.98</v>
      </c>
      <c r="G75" s="197">
        <v>9.5399999999999991</v>
      </c>
      <c r="H75" s="197">
        <v>0</v>
      </c>
      <c r="I75" s="197">
        <v>11.31</v>
      </c>
      <c r="J75" s="197">
        <v>14.44</v>
      </c>
      <c r="K75" s="197">
        <v>8.07</v>
      </c>
      <c r="L75" s="197">
        <v>0.25</v>
      </c>
      <c r="M75" s="197">
        <v>2.0299999999999998</v>
      </c>
      <c r="N75" s="197">
        <v>0.82</v>
      </c>
      <c r="O75" s="197">
        <v>2.33</v>
      </c>
      <c r="P75" s="197">
        <v>0.65</v>
      </c>
      <c r="Q75" s="197">
        <v>0.28000000000000003</v>
      </c>
      <c r="R75" s="197">
        <v>0.35</v>
      </c>
      <c r="S75" s="197">
        <v>0.37</v>
      </c>
      <c r="T75" s="197">
        <v>0</v>
      </c>
      <c r="U75" s="197">
        <v>1.98</v>
      </c>
      <c r="V75" s="197">
        <v>3.04</v>
      </c>
      <c r="W75" s="197">
        <v>0.76</v>
      </c>
      <c r="X75" s="197">
        <v>0.69</v>
      </c>
      <c r="Y75" s="197">
        <v>0</v>
      </c>
      <c r="Z75" s="197">
        <v>3.14</v>
      </c>
      <c r="AA75" s="197">
        <v>0.84</v>
      </c>
      <c r="AB75" s="197">
        <v>0</v>
      </c>
      <c r="AC75" s="197">
        <v>4.8600000000000003</v>
      </c>
      <c r="AD75" s="197">
        <v>12.46</v>
      </c>
      <c r="AE75" s="197">
        <v>0</v>
      </c>
      <c r="AF75" s="197">
        <v>0</v>
      </c>
      <c r="AG75" s="197">
        <v>75.25</v>
      </c>
      <c r="AH75" s="197">
        <v>0</v>
      </c>
      <c r="AI75" s="197">
        <v>18.39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2.38</v>
      </c>
      <c r="AT75" s="197">
        <v>3.37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16.600000000000001</v>
      </c>
      <c r="E76" s="197">
        <v>0</v>
      </c>
      <c r="F76" s="197">
        <v>15.98</v>
      </c>
      <c r="G76" s="197">
        <v>9.5399999999999991</v>
      </c>
      <c r="H76" s="197">
        <v>0</v>
      </c>
      <c r="I76" s="197">
        <v>11.31</v>
      </c>
      <c r="J76" s="197">
        <v>14.44</v>
      </c>
      <c r="K76" s="197">
        <v>8.1</v>
      </c>
      <c r="L76" s="197">
        <v>0.25</v>
      </c>
      <c r="M76" s="197">
        <v>2.0299999999999998</v>
      </c>
      <c r="N76" s="197">
        <v>0.82</v>
      </c>
      <c r="O76" s="197">
        <v>2.33</v>
      </c>
      <c r="P76" s="197">
        <v>0.65</v>
      </c>
      <c r="Q76" s="197">
        <v>0.28000000000000003</v>
      </c>
      <c r="R76" s="197">
        <v>0.35</v>
      </c>
      <c r="S76" s="197">
        <v>0.37</v>
      </c>
      <c r="T76" s="197">
        <v>0</v>
      </c>
      <c r="U76" s="197">
        <v>1.98</v>
      </c>
      <c r="V76" s="197">
        <v>3.04</v>
      </c>
      <c r="W76" s="197">
        <v>0.76</v>
      </c>
      <c r="X76" s="197">
        <v>0.69</v>
      </c>
      <c r="Y76" s="197">
        <v>0</v>
      </c>
      <c r="Z76" s="197">
        <v>3.14</v>
      </c>
      <c r="AA76" s="197">
        <v>0.84</v>
      </c>
      <c r="AB76" s="197">
        <v>0</v>
      </c>
      <c r="AC76" s="197">
        <v>3.88</v>
      </c>
      <c r="AD76" s="197">
        <v>12.46</v>
      </c>
      <c r="AE76" s="197">
        <v>0</v>
      </c>
      <c r="AF76" s="197">
        <v>0</v>
      </c>
      <c r="AG76" s="197">
        <v>75.25</v>
      </c>
      <c r="AH76" s="197">
        <v>0</v>
      </c>
      <c r="AI76" s="197">
        <v>18.39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2.38</v>
      </c>
      <c r="AT76" s="197">
        <v>3.37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16.600000000000001</v>
      </c>
      <c r="E77" s="197">
        <v>0</v>
      </c>
      <c r="F77" s="197">
        <v>16.22</v>
      </c>
      <c r="G77" s="197">
        <v>9.5399999999999991</v>
      </c>
      <c r="H77" s="197">
        <v>0</v>
      </c>
      <c r="I77" s="197">
        <v>11.31</v>
      </c>
      <c r="J77" s="197">
        <v>14.44</v>
      </c>
      <c r="K77" s="197">
        <v>8.1</v>
      </c>
      <c r="L77" s="197">
        <v>0.25</v>
      </c>
      <c r="M77" s="197">
        <v>2.0299999999999998</v>
      </c>
      <c r="N77" s="197">
        <v>0.82</v>
      </c>
      <c r="O77" s="197">
        <v>2.33</v>
      </c>
      <c r="P77" s="197">
        <v>-36.450000000000003</v>
      </c>
      <c r="Q77" s="197">
        <v>0.28000000000000003</v>
      </c>
      <c r="R77" s="197">
        <v>0.35</v>
      </c>
      <c r="S77" s="197">
        <v>0.37</v>
      </c>
      <c r="T77" s="197">
        <v>0</v>
      </c>
      <c r="U77" s="197">
        <v>1.98</v>
      </c>
      <c r="V77" s="197">
        <v>3.04</v>
      </c>
      <c r="W77" s="197">
        <v>0.76</v>
      </c>
      <c r="X77" s="197">
        <v>0.69</v>
      </c>
      <c r="Y77" s="197">
        <v>0</v>
      </c>
      <c r="Z77" s="197">
        <v>3.14</v>
      </c>
      <c r="AA77" s="197">
        <v>0.84</v>
      </c>
      <c r="AB77" s="197">
        <v>0</v>
      </c>
      <c r="AC77" s="197">
        <v>3.88</v>
      </c>
      <c r="AD77" s="197">
        <v>12.46</v>
      </c>
      <c r="AE77" s="197">
        <v>0</v>
      </c>
      <c r="AF77" s="197">
        <v>0</v>
      </c>
      <c r="AG77" s="197">
        <v>75.25</v>
      </c>
      <c r="AH77" s="197">
        <v>0</v>
      </c>
      <c r="AI77" s="197">
        <v>18.39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2.38</v>
      </c>
      <c r="AT77" s="197">
        <v>3.37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16.600000000000001</v>
      </c>
      <c r="E78" s="197">
        <v>0</v>
      </c>
      <c r="F78" s="197">
        <v>16.22</v>
      </c>
      <c r="G78" s="197">
        <v>9.5399999999999991</v>
      </c>
      <c r="H78" s="197">
        <v>0</v>
      </c>
      <c r="I78" s="197">
        <v>11.31</v>
      </c>
      <c r="J78" s="197">
        <v>14.44</v>
      </c>
      <c r="K78" s="197">
        <v>8.1</v>
      </c>
      <c r="L78" s="197">
        <v>0.25</v>
      </c>
      <c r="M78" s="197">
        <v>2.0299999999999998</v>
      </c>
      <c r="N78" s="197">
        <v>0.82</v>
      </c>
      <c r="O78" s="197">
        <v>2.33</v>
      </c>
      <c r="P78" s="197">
        <v>-36.450000000000003</v>
      </c>
      <c r="Q78" s="197">
        <v>0.28000000000000003</v>
      </c>
      <c r="R78" s="197">
        <v>0.35</v>
      </c>
      <c r="S78" s="197">
        <v>0.37</v>
      </c>
      <c r="T78" s="197">
        <v>0</v>
      </c>
      <c r="U78" s="197">
        <v>1.98</v>
      </c>
      <c r="V78" s="197">
        <v>3.04</v>
      </c>
      <c r="W78" s="197">
        <v>0.76</v>
      </c>
      <c r="X78" s="197">
        <v>0.69</v>
      </c>
      <c r="Y78" s="197">
        <v>0</v>
      </c>
      <c r="Z78" s="197">
        <v>3.14</v>
      </c>
      <c r="AA78" s="197">
        <v>0.84</v>
      </c>
      <c r="AB78" s="197">
        <v>0</v>
      </c>
      <c r="AC78" s="197">
        <v>3.88</v>
      </c>
      <c r="AD78" s="197">
        <v>12.46</v>
      </c>
      <c r="AE78" s="197">
        <v>0</v>
      </c>
      <c r="AF78" s="197">
        <v>0</v>
      </c>
      <c r="AG78" s="197">
        <v>75.25</v>
      </c>
      <c r="AH78" s="197">
        <v>0</v>
      </c>
      <c r="AI78" s="197">
        <v>18.39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2.38</v>
      </c>
      <c r="AT78" s="197">
        <v>3.37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16.600000000000001</v>
      </c>
      <c r="E79" s="197">
        <v>0</v>
      </c>
      <c r="F79" s="197">
        <v>16.22</v>
      </c>
      <c r="G79" s="197">
        <v>9.5399999999999991</v>
      </c>
      <c r="H79" s="197">
        <v>0</v>
      </c>
      <c r="I79" s="197">
        <v>11.31</v>
      </c>
      <c r="J79" s="197">
        <v>14.44</v>
      </c>
      <c r="K79" s="197">
        <v>8.1</v>
      </c>
      <c r="L79" s="197">
        <v>0.25</v>
      </c>
      <c r="M79" s="197">
        <v>2.0299999999999998</v>
      </c>
      <c r="N79" s="197">
        <v>0.82</v>
      </c>
      <c r="O79" s="197">
        <v>2.33</v>
      </c>
      <c r="P79" s="197">
        <v>-36.450000000000003</v>
      </c>
      <c r="Q79" s="197">
        <v>0.28000000000000003</v>
      </c>
      <c r="R79" s="197">
        <v>0.35</v>
      </c>
      <c r="S79" s="197">
        <v>0.37</v>
      </c>
      <c r="T79" s="197">
        <v>0</v>
      </c>
      <c r="U79" s="197">
        <v>1.98</v>
      </c>
      <c r="V79" s="197">
        <v>3.04</v>
      </c>
      <c r="W79" s="197">
        <v>0.76</v>
      </c>
      <c r="X79" s="197">
        <v>0.69</v>
      </c>
      <c r="Y79" s="197">
        <v>0</v>
      </c>
      <c r="Z79" s="197">
        <v>3.14</v>
      </c>
      <c r="AA79" s="197">
        <v>0.84</v>
      </c>
      <c r="AB79" s="197">
        <v>0</v>
      </c>
      <c r="AC79" s="197">
        <v>3.88</v>
      </c>
      <c r="AD79" s="197">
        <v>12.46</v>
      </c>
      <c r="AE79" s="197">
        <v>0</v>
      </c>
      <c r="AF79" s="197">
        <v>0</v>
      </c>
      <c r="AG79" s="197">
        <v>75.25</v>
      </c>
      <c r="AH79" s="197">
        <v>0</v>
      </c>
      <c r="AI79" s="197">
        <v>18.39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2.38</v>
      </c>
      <c r="AT79" s="197">
        <v>3.37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16.600000000000001</v>
      </c>
      <c r="E80" s="197">
        <v>0</v>
      </c>
      <c r="F80" s="197">
        <v>16.22</v>
      </c>
      <c r="G80" s="197">
        <v>9.5399999999999991</v>
      </c>
      <c r="H80" s="197">
        <v>0</v>
      </c>
      <c r="I80" s="197">
        <v>11.31</v>
      </c>
      <c r="J80" s="197">
        <v>14.44</v>
      </c>
      <c r="K80" s="197">
        <v>8.1</v>
      </c>
      <c r="L80" s="197">
        <v>0.25</v>
      </c>
      <c r="M80" s="197">
        <v>2.0299999999999998</v>
      </c>
      <c r="N80" s="197">
        <v>0.82</v>
      </c>
      <c r="O80" s="197">
        <v>2.33</v>
      </c>
      <c r="P80" s="197">
        <v>-36.450000000000003</v>
      </c>
      <c r="Q80" s="197">
        <v>0.28000000000000003</v>
      </c>
      <c r="R80" s="197">
        <v>0.35</v>
      </c>
      <c r="S80" s="197">
        <v>0.37</v>
      </c>
      <c r="T80" s="197">
        <v>0</v>
      </c>
      <c r="U80" s="197">
        <v>1.98</v>
      </c>
      <c r="V80" s="197">
        <v>3.04</v>
      </c>
      <c r="W80" s="197">
        <v>0.76</v>
      </c>
      <c r="X80" s="197">
        <v>0.69</v>
      </c>
      <c r="Y80" s="197">
        <v>0</v>
      </c>
      <c r="Z80" s="197">
        <v>3.14</v>
      </c>
      <c r="AA80" s="197">
        <v>0.84</v>
      </c>
      <c r="AB80" s="197">
        <v>0</v>
      </c>
      <c r="AC80" s="197">
        <v>3.88</v>
      </c>
      <c r="AD80" s="197">
        <v>12.46</v>
      </c>
      <c r="AE80" s="197">
        <v>0</v>
      </c>
      <c r="AF80" s="197">
        <v>0</v>
      </c>
      <c r="AG80" s="197">
        <v>75.25</v>
      </c>
      <c r="AH80" s="197">
        <v>0</v>
      </c>
      <c r="AI80" s="197">
        <v>18.39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2.38</v>
      </c>
      <c r="AT80" s="197">
        <v>3.37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16.600000000000001</v>
      </c>
      <c r="E81" s="197">
        <v>0</v>
      </c>
      <c r="F81" s="197">
        <v>16.22</v>
      </c>
      <c r="G81" s="197">
        <v>9.5399999999999991</v>
      </c>
      <c r="H81" s="197">
        <v>0</v>
      </c>
      <c r="I81" s="197">
        <v>11.31</v>
      </c>
      <c r="J81" s="197">
        <v>14.44</v>
      </c>
      <c r="K81" s="197">
        <v>8.1</v>
      </c>
      <c r="L81" s="197">
        <v>0.25</v>
      </c>
      <c r="M81" s="197">
        <v>2.0299999999999998</v>
      </c>
      <c r="N81" s="197">
        <v>0.82</v>
      </c>
      <c r="O81" s="197">
        <v>2.33</v>
      </c>
      <c r="P81" s="197">
        <v>-36.450000000000003</v>
      </c>
      <c r="Q81" s="197">
        <v>0.28000000000000003</v>
      </c>
      <c r="R81" s="197">
        <v>0</v>
      </c>
      <c r="S81" s="197">
        <v>0.37</v>
      </c>
      <c r="T81" s="197">
        <v>0</v>
      </c>
      <c r="U81" s="197">
        <v>1.98</v>
      </c>
      <c r="V81" s="197">
        <v>3.04</v>
      </c>
      <c r="W81" s="197">
        <v>0.76</v>
      </c>
      <c r="X81" s="197">
        <v>0.69</v>
      </c>
      <c r="Y81" s="197">
        <v>0</v>
      </c>
      <c r="Z81" s="197">
        <v>3.14</v>
      </c>
      <c r="AA81" s="197">
        <v>0.84</v>
      </c>
      <c r="AB81" s="197">
        <v>0</v>
      </c>
      <c r="AC81" s="197">
        <v>3.88</v>
      </c>
      <c r="AD81" s="197">
        <v>12.46</v>
      </c>
      <c r="AE81" s="197">
        <v>0</v>
      </c>
      <c r="AF81" s="197">
        <v>0</v>
      </c>
      <c r="AG81" s="197">
        <v>75.25</v>
      </c>
      <c r="AH81" s="197">
        <v>0</v>
      </c>
      <c r="AI81" s="197">
        <v>18.39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2.38</v>
      </c>
      <c r="AT81" s="197">
        <v>3.37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16.600000000000001</v>
      </c>
      <c r="E82" s="197">
        <v>0</v>
      </c>
      <c r="F82" s="197">
        <v>16.22</v>
      </c>
      <c r="G82" s="197">
        <v>9.5399999999999991</v>
      </c>
      <c r="H82" s="197">
        <v>0</v>
      </c>
      <c r="I82" s="197">
        <v>11.31</v>
      </c>
      <c r="J82" s="197">
        <v>14.44</v>
      </c>
      <c r="K82" s="197">
        <v>8.1</v>
      </c>
      <c r="L82" s="197">
        <v>0.25</v>
      </c>
      <c r="M82" s="197">
        <v>2.0299999999999998</v>
      </c>
      <c r="N82" s="197">
        <v>0.82</v>
      </c>
      <c r="O82" s="197">
        <v>2.33</v>
      </c>
      <c r="P82" s="197">
        <v>-36.450000000000003</v>
      </c>
      <c r="Q82" s="197">
        <v>0.28000000000000003</v>
      </c>
      <c r="R82" s="197">
        <v>0.35</v>
      </c>
      <c r="S82" s="197">
        <v>0.37</v>
      </c>
      <c r="T82" s="197">
        <v>0</v>
      </c>
      <c r="U82" s="197">
        <v>1.98</v>
      </c>
      <c r="V82" s="197">
        <v>2.84</v>
      </c>
      <c r="W82" s="197">
        <v>0.76</v>
      </c>
      <c r="X82" s="197">
        <v>0.69</v>
      </c>
      <c r="Y82" s="197">
        <v>0</v>
      </c>
      <c r="Z82" s="197">
        <v>3.15</v>
      </c>
      <c r="AA82" s="197">
        <v>0.84</v>
      </c>
      <c r="AB82" s="197">
        <v>0</v>
      </c>
      <c r="AC82" s="197">
        <v>3.88</v>
      </c>
      <c r="AD82" s="197">
        <v>12.46</v>
      </c>
      <c r="AE82" s="197">
        <v>0</v>
      </c>
      <c r="AF82" s="197">
        <v>0</v>
      </c>
      <c r="AG82" s="197">
        <v>75.25</v>
      </c>
      <c r="AH82" s="197">
        <v>0</v>
      </c>
      <c r="AI82" s="197">
        <v>18.39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2.38</v>
      </c>
      <c r="AT82" s="197">
        <v>3.37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16.600000000000001</v>
      </c>
      <c r="E83" s="197">
        <v>0</v>
      </c>
      <c r="F83" s="197">
        <v>16.22</v>
      </c>
      <c r="G83" s="197">
        <v>9.5399999999999991</v>
      </c>
      <c r="H83" s="197">
        <v>0</v>
      </c>
      <c r="I83" s="197">
        <v>11.31</v>
      </c>
      <c r="J83" s="197">
        <v>14.44</v>
      </c>
      <c r="K83" s="197">
        <v>8.1</v>
      </c>
      <c r="L83" s="197">
        <v>0.25</v>
      </c>
      <c r="M83" s="197">
        <v>2.0299999999999998</v>
      </c>
      <c r="N83" s="197">
        <v>0.82</v>
      </c>
      <c r="O83" s="197">
        <v>2.33</v>
      </c>
      <c r="P83" s="197">
        <v>-36.450000000000003</v>
      </c>
      <c r="Q83" s="197">
        <v>0.28000000000000003</v>
      </c>
      <c r="R83" s="197">
        <v>0.35</v>
      </c>
      <c r="S83" s="197">
        <v>0.37</v>
      </c>
      <c r="T83" s="197">
        <v>0</v>
      </c>
      <c r="U83" s="197">
        <v>1.98</v>
      </c>
      <c r="V83" s="197">
        <v>3.04</v>
      </c>
      <c r="W83" s="197">
        <v>0.76</v>
      </c>
      <c r="X83" s="197">
        <v>2.13</v>
      </c>
      <c r="Y83" s="197">
        <v>0</v>
      </c>
      <c r="Z83" s="197">
        <v>3.15</v>
      </c>
      <c r="AA83" s="197">
        <v>0.84</v>
      </c>
      <c r="AB83" s="197">
        <v>0</v>
      </c>
      <c r="AC83" s="197">
        <v>2.25</v>
      </c>
      <c r="AD83" s="197">
        <v>12.46</v>
      </c>
      <c r="AE83" s="197">
        <v>0</v>
      </c>
      <c r="AF83" s="197">
        <v>0</v>
      </c>
      <c r="AG83" s="197">
        <v>75.25</v>
      </c>
      <c r="AH83" s="197">
        <v>0</v>
      </c>
      <c r="AI83" s="197">
        <v>18.39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2.38</v>
      </c>
      <c r="AT83" s="197">
        <v>3.37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16.600000000000001</v>
      </c>
      <c r="E84" s="197">
        <v>0</v>
      </c>
      <c r="F84" s="197">
        <v>16.22</v>
      </c>
      <c r="G84" s="197">
        <v>9.5399999999999991</v>
      </c>
      <c r="H84" s="197">
        <v>0</v>
      </c>
      <c r="I84" s="197">
        <v>11.31</v>
      </c>
      <c r="J84" s="197">
        <v>14.44</v>
      </c>
      <c r="K84" s="197">
        <v>8.1</v>
      </c>
      <c r="L84" s="197">
        <v>0.25</v>
      </c>
      <c r="M84" s="197">
        <v>2.0299999999999998</v>
      </c>
      <c r="N84" s="197">
        <v>0.82</v>
      </c>
      <c r="O84" s="197">
        <v>2.33</v>
      </c>
      <c r="P84" s="197">
        <v>-36.450000000000003</v>
      </c>
      <c r="Q84" s="197">
        <v>0.28000000000000003</v>
      </c>
      <c r="R84" s="197">
        <v>0.35</v>
      </c>
      <c r="S84" s="197">
        <v>0.37</v>
      </c>
      <c r="T84" s="197">
        <v>0</v>
      </c>
      <c r="U84" s="197">
        <v>1.98</v>
      </c>
      <c r="V84" s="197">
        <v>3.68</v>
      </c>
      <c r="W84" s="197">
        <v>5.8</v>
      </c>
      <c r="X84" s="197">
        <v>4.43</v>
      </c>
      <c r="Y84" s="197">
        <v>0</v>
      </c>
      <c r="Z84" s="197">
        <v>3.14</v>
      </c>
      <c r="AA84" s="197">
        <v>0.84</v>
      </c>
      <c r="AB84" s="197">
        <v>0</v>
      </c>
      <c r="AC84" s="197">
        <v>2.25</v>
      </c>
      <c r="AD84" s="197">
        <v>12.46</v>
      </c>
      <c r="AE84" s="197">
        <v>0</v>
      </c>
      <c r="AF84" s="197">
        <v>0</v>
      </c>
      <c r="AG84" s="197">
        <v>75.25</v>
      </c>
      <c r="AH84" s="197">
        <v>0</v>
      </c>
      <c r="AI84" s="197">
        <v>18.39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2.38</v>
      </c>
      <c r="AT84" s="197">
        <v>3.37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16.600000000000001</v>
      </c>
      <c r="E85" s="197">
        <v>0</v>
      </c>
      <c r="F85" s="197">
        <v>16.22</v>
      </c>
      <c r="G85" s="197">
        <v>9.5399999999999991</v>
      </c>
      <c r="H85" s="197">
        <v>0</v>
      </c>
      <c r="I85" s="197">
        <v>11.31</v>
      </c>
      <c r="J85" s="197">
        <v>14.44</v>
      </c>
      <c r="K85" s="197">
        <v>8.1</v>
      </c>
      <c r="L85" s="197">
        <v>0.25</v>
      </c>
      <c r="M85" s="197">
        <v>2.0299999999999998</v>
      </c>
      <c r="N85" s="197">
        <v>0.82</v>
      </c>
      <c r="O85" s="197">
        <v>2.33</v>
      </c>
      <c r="P85" s="197">
        <v>-36.450000000000003</v>
      </c>
      <c r="Q85" s="197">
        <v>0.28000000000000003</v>
      </c>
      <c r="R85" s="197">
        <v>0.35</v>
      </c>
      <c r="S85" s="197">
        <v>0.37</v>
      </c>
      <c r="T85" s="197">
        <v>0</v>
      </c>
      <c r="U85" s="197">
        <v>1.98</v>
      </c>
      <c r="V85" s="197">
        <v>3.04</v>
      </c>
      <c r="W85" s="197">
        <v>0.76</v>
      </c>
      <c r="X85" s="197">
        <v>4.43</v>
      </c>
      <c r="Y85" s="197">
        <v>0</v>
      </c>
      <c r="Z85" s="197">
        <v>3.14</v>
      </c>
      <c r="AA85" s="197">
        <v>0.84</v>
      </c>
      <c r="AB85" s="197">
        <v>0</v>
      </c>
      <c r="AC85" s="197">
        <v>2.25</v>
      </c>
      <c r="AD85" s="197">
        <v>12.46</v>
      </c>
      <c r="AE85" s="197">
        <v>0</v>
      </c>
      <c r="AF85" s="197">
        <v>0</v>
      </c>
      <c r="AG85" s="197">
        <v>75.25</v>
      </c>
      <c r="AH85" s="197">
        <v>0</v>
      </c>
      <c r="AI85" s="197">
        <v>18.39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2.38</v>
      </c>
      <c r="AT85" s="197">
        <v>3.37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16.600000000000001</v>
      </c>
      <c r="E86" s="197">
        <v>0</v>
      </c>
      <c r="F86" s="197">
        <v>16.22</v>
      </c>
      <c r="G86" s="197">
        <v>9.5399999999999991</v>
      </c>
      <c r="H86" s="197">
        <v>0</v>
      </c>
      <c r="I86" s="197">
        <v>11.31</v>
      </c>
      <c r="J86" s="197">
        <v>14.44</v>
      </c>
      <c r="K86" s="197">
        <v>8.1</v>
      </c>
      <c r="L86" s="197">
        <v>0.25</v>
      </c>
      <c r="M86" s="197">
        <v>2.0299999999999998</v>
      </c>
      <c r="N86" s="197">
        <v>0.82</v>
      </c>
      <c r="O86" s="197">
        <v>2.33</v>
      </c>
      <c r="P86" s="197">
        <v>-36.450000000000003</v>
      </c>
      <c r="Q86" s="197">
        <v>0.28000000000000003</v>
      </c>
      <c r="R86" s="197">
        <v>0.35</v>
      </c>
      <c r="S86" s="197">
        <v>0.37</v>
      </c>
      <c r="T86" s="197">
        <v>0</v>
      </c>
      <c r="U86" s="197">
        <v>1.98</v>
      </c>
      <c r="V86" s="197">
        <v>3.04</v>
      </c>
      <c r="W86" s="197">
        <v>0.76</v>
      </c>
      <c r="X86" s="197">
        <v>6.73</v>
      </c>
      <c r="Y86" s="197">
        <v>0</v>
      </c>
      <c r="Z86" s="197">
        <v>3.14</v>
      </c>
      <c r="AA86" s="197">
        <v>0.84</v>
      </c>
      <c r="AB86" s="197">
        <v>0</v>
      </c>
      <c r="AC86" s="197">
        <v>2.25</v>
      </c>
      <c r="AD86" s="197">
        <v>12.46</v>
      </c>
      <c r="AE86" s="197">
        <v>0</v>
      </c>
      <c r="AF86" s="197">
        <v>0</v>
      </c>
      <c r="AG86" s="197">
        <v>75.25</v>
      </c>
      <c r="AH86" s="197">
        <v>0</v>
      </c>
      <c r="AI86" s="197">
        <v>18.39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2.38</v>
      </c>
      <c r="AT86" s="197">
        <v>3.37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16.600000000000001</v>
      </c>
      <c r="E87" s="197">
        <v>0</v>
      </c>
      <c r="F87" s="197">
        <v>16.46</v>
      </c>
      <c r="G87" s="197">
        <v>9.5399999999999991</v>
      </c>
      <c r="H87" s="197">
        <v>0</v>
      </c>
      <c r="I87" s="197">
        <v>11.31</v>
      </c>
      <c r="J87" s="197">
        <v>14.44</v>
      </c>
      <c r="K87" s="197">
        <v>12.87</v>
      </c>
      <c r="L87" s="197">
        <v>0.25</v>
      </c>
      <c r="M87" s="197">
        <v>2.0299999999999998</v>
      </c>
      <c r="N87" s="197">
        <v>0.82</v>
      </c>
      <c r="O87" s="197">
        <v>2.33</v>
      </c>
      <c r="P87" s="197">
        <v>-36.450000000000003</v>
      </c>
      <c r="Q87" s="197">
        <v>0.28000000000000003</v>
      </c>
      <c r="R87" s="197">
        <v>0.36</v>
      </c>
      <c r="S87" s="197">
        <v>0.37</v>
      </c>
      <c r="T87" s="197">
        <v>0</v>
      </c>
      <c r="U87" s="197">
        <v>1.98</v>
      </c>
      <c r="V87" s="197">
        <v>3.04</v>
      </c>
      <c r="W87" s="197">
        <v>0.76</v>
      </c>
      <c r="X87" s="197">
        <v>6.73</v>
      </c>
      <c r="Y87" s="197">
        <v>0</v>
      </c>
      <c r="Z87" s="197">
        <v>3.14</v>
      </c>
      <c r="AA87" s="197">
        <v>0.84</v>
      </c>
      <c r="AB87" s="197">
        <v>0</v>
      </c>
      <c r="AC87" s="197">
        <v>2.25</v>
      </c>
      <c r="AD87" s="197">
        <v>12.46</v>
      </c>
      <c r="AE87" s="197">
        <v>0</v>
      </c>
      <c r="AF87" s="197">
        <v>0</v>
      </c>
      <c r="AG87" s="197">
        <v>75.25</v>
      </c>
      <c r="AH87" s="197">
        <v>0</v>
      </c>
      <c r="AI87" s="197">
        <v>18.39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2.38</v>
      </c>
      <c r="AT87" s="197">
        <v>3.37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16.46</v>
      </c>
      <c r="G88" s="197">
        <v>9.5399999999999991</v>
      </c>
      <c r="H88" s="197">
        <v>0</v>
      </c>
      <c r="I88" s="197">
        <v>11.31</v>
      </c>
      <c r="J88" s="197">
        <v>14.44</v>
      </c>
      <c r="K88" s="197">
        <v>8.1</v>
      </c>
      <c r="L88" s="197">
        <v>0.25</v>
      </c>
      <c r="M88" s="197">
        <v>2.0299999999999998</v>
      </c>
      <c r="N88" s="197">
        <v>0.82</v>
      </c>
      <c r="O88" s="197">
        <v>2.33</v>
      </c>
      <c r="P88" s="197">
        <v>-36.450000000000003</v>
      </c>
      <c r="Q88" s="197">
        <v>0.28000000000000003</v>
      </c>
      <c r="R88" s="197">
        <v>0.35</v>
      </c>
      <c r="S88" s="197">
        <v>0.37</v>
      </c>
      <c r="T88" s="197">
        <v>0</v>
      </c>
      <c r="U88" s="197">
        <v>1.98</v>
      </c>
      <c r="V88" s="197">
        <v>3.04</v>
      </c>
      <c r="W88" s="197">
        <v>0.76</v>
      </c>
      <c r="X88" s="197">
        <v>7.66</v>
      </c>
      <c r="Y88" s="197">
        <v>0</v>
      </c>
      <c r="Z88" s="197">
        <v>3.14</v>
      </c>
      <c r="AA88" s="197">
        <v>0.84</v>
      </c>
      <c r="AB88" s="197">
        <v>0</v>
      </c>
      <c r="AC88" s="197">
        <v>2.25</v>
      </c>
      <c r="AD88" s="197">
        <v>12.46</v>
      </c>
      <c r="AE88" s="197">
        <v>0</v>
      </c>
      <c r="AF88" s="197">
        <v>0</v>
      </c>
      <c r="AG88" s="197">
        <v>75.25</v>
      </c>
      <c r="AH88" s="197">
        <v>0</v>
      </c>
      <c r="AI88" s="197">
        <v>18.39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2.38</v>
      </c>
      <c r="AT88" s="197">
        <v>3.37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16.46</v>
      </c>
      <c r="G89" s="197">
        <v>9.5399999999999991</v>
      </c>
      <c r="H89" s="197">
        <v>0</v>
      </c>
      <c r="I89" s="197">
        <v>11.31</v>
      </c>
      <c r="J89" s="197">
        <v>14.44</v>
      </c>
      <c r="K89" s="197">
        <v>8.1</v>
      </c>
      <c r="L89" s="197">
        <v>0.25</v>
      </c>
      <c r="M89" s="197">
        <v>2.0299999999999998</v>
      </c>
      <c r="N89" s="197">
        <v>0.82</v>
      </c>
      <c r="O89" s="197">
        <v>2.33</v>
      </c>
      <c r="P89" s="197">
        <v>-36.450000000000003</v>
      </c>
      <c r="Q89" s="197">
        <v>0.28000000000000003</v>
      </c>
      <c r="R89" s="197">
        <v>0.35</v>
      </c>
      <c r="S89" s="197">
        <v>0.37</v>
      </c>
      <c r="T89" s="197">
        <v>0</v>
      </c>
      <c r="U89" s="197">
        <v>1.98</v>
      </c>
      <c r="V89" s="197">
        <v>3.04</v>
      </c>
      <c r="W89" s="197">
        <v>0.76</v>
      </c>
      <c r="X89" s="197">
        <v>9.0399999999999991</v>
      </c>
      <c r="Y89" s="197">
        <v>0</v>
      </c>
      <c r="Z89" s="197">
        <v>3.14</v>
      </c>
      <c r="AA89" s="197">
        <v>0.84</v>
      </c>
      <c r="AB89" s="197">
        <v>0</v>
      </c>
      <c r="AC89" s="197">
        <v>1.75</v>
      </c>
      <c r="AD89" s="197">
        <v>12.46</v>
      </c>
      <c r="AE89" s="197">
        <v>0</v>
      </c>
      <c r="AF89" s="197">
        <v>0</v>
      </c>
      <c r="AG89" s="197">
        <v>75.25</v>
      </c>
      <c r="AH89" s="197">
        <v>0</v>
      </c>
      <c r="AI89" s="197">
        <v>18.39</v>
      </c>
      <c r="AJ89" s="197">
        <v>0</v>
      </c>
      <c r="AK89" s="197">
        <v>15.59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2.38</v>
      </c>
      <c r="AT89" s="197">
        <v>3.37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16.46</v>
      </c>
      <c r="G90" s="197">
        <v>9.5399999999999991</v>
      </c>
      <c r="H90" s="197">
        <v>0</v>
      </c>
      <c r="I90" s="197">
        <v>11.31</v>
      </c>
      <c r="J90" s="197">
        <v>14.44</v>
      </c>
      <c r="K90" s="197">
        <v>8.1</v>
      </c>
      <c r="L90" s="197">
        <v>0.25</v>
      </c>
      <c r="M90" s="197">
        <v>2.0299999999999998</v>
      </c>
      <c r="N90" s="197">
        <v>0.82</v>
      </c>
      <c r="O90" s="197">
        <v>2.33</v>
      </c>
      <c r="P90" s="197">
        <v>-36.450000000000003</v>
      </c>
      <c r="Q90" s="197">
        <v>0.28000000000000003</v>
      </c>
      <c r="R90" s="197">
        <v>0.35</v>
      </c>
      <c r="S90" s="197">
        <v>0.37</v>
      </c>
      <c r="T90" s="197">
        <v>0</v>
      </c>
      <c r="U90" s="197">
        <v>1.98</v>
      </c>
      <c r="V90" s="197">
        <v>3.04</v>
      </c>
      <c r="W90" s="197">
        <v>0.76</v>
      </c>
      <c r="X90" s="197">
        <v>9.0399999999999991</v>
      </c>
      <c r="Y90" s="197">
        <v>0</v>
      </c>
      <c r="Z90" s="197">
        <v>3.14</v>
      </c>
      <c r="AA90" s="197">
        <v>0.84</v>
      </c>
      <c r="AB90" s="197">
        <v>0</v>
      </c>
      <c r="AC90" s="197">
        <v>1.75</v>
      </c>
      <c r="AD90" s="197">
        <v>12.46</v>
      </c>
      <c r="AE90" s="197">
        <v>0</v>
      </c>
      <c r="AF90" s="197">
        <v>0</v>
      </c>
      <c r="AG90" s="197">
        <v>75.25</v>
      </c>
      <c r="AH90" s="197">
        <v>0</v>
      </c>
      <c r="AI90" s="197">
        <v>18.39</v>
      </c>
      <c r="AJ90" s="197">
        <v>0</v>
      </c>
      <c r="AK90" s="197">
        <v>15.59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2.38</v>
      </c>
      <c r="AT90" s="197">
        <v>3.37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16.690000000000001</v>
      </c>
      <c r="G91" s="197">
        <v>9.5399999999999991</v>
      </c>
      <c r="H91" s="197">
        <v>0</v>
      </c>
      <c r="I91" s="197">
        <v>11.55</v>
      </c>
      <c r="J91" s="197">
        <v>14.44</v>
      </c>
      <c r="K91" s="197">
        <v>8.1</v>
      </c>
      <c r="L91" s="197">
        <v>0.25</v>
      </c>
      <c r="M91" s="197">
        <v>2.0299999999999998</v>
      </c>
      <c r="N91" s="197">
        <v>0.82</v>
      </c>
      <c r="O91" s="197">
        <v>2.33</v>
      </c>
      <c r="P91" s="197">
        <v>-36.450000000000003</v>
      </c>
      <c r="Q91" s="197">
        <v>0.28000000000000003</v>
      </c>
      <c r="R91" s="197">
        <v>0.35</v>
      </c>
      <c r="S91" s="197">
        <v>0.37</v>
      </c>
      <c r="T91" s="197">
        <v>0</v>
      </c>
      <c r="U91" s="197">
        <v>1.98</v>
      </c>
      <c r="V91" s="197">
        <v>3.04</v>
      </c>
      <c r="W91" s="197">
        <v>0.76</v>
      </c>
      <c r="X91" s="197">
        <v>10.42</v>
      </c>
      <c r="Y91" s="197">
        <v>0</v>
      </c>
      <c r="Z91" s="197">
        <v>3.14</v>
      </c>
      <c r="AA91" s="197">
        <v>0.84</v>
      </c>
      <c r="AB91" s="197">
        <v>0</v>
      </c>
      <c r="AC91" s="197">
        <v>1.75</v>
      </c>
      <c r="AD91" s="197">
        <v>12.46</v>
      </c>
      <c r="AE91" s="197">
        <v>0</v>
      </c>
      <c r="AF91" s="197">
        <v>0</v>
      </c>
      <c r="AG91" s="197">
        <v>75.25</v>
      </c>
      <c r="AH91" s="197">
        <v>0</v>
      </c>
      <c r="AI91" s="197">
        <v>18.39</v>
      </c>
      <c r="AJ91" s="197">
        <v>0</v>
      </c>
      <c r="AK91" s="197">
        <v>15.59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2.38</v>
      </c>
      <c r="AT91" s="197">
        <v>3.37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16.690000000000001</v>
      </c>
      <c r="G92" s="197">
        <v>9.5399999999999991</v>
      </c>
      <c r="H92" s="197">
        <v>0</v>
      </c>
      <c r="I92" s="197">
        <v>11.55</v>
      </c>
      <c r="J92" s="197">
        <v>14.44</v>
      </c>
      <c r="K92" s="197">
        <v>8.1</v>
      </c>
      <c r="L92" s="197">
        <v>0.25</v>
      </c>
      <c r="M92" s="197">
        <v>2.0299999999999998</v>
      </c>
      <c r="N92" s="197">
        <v>0.82</v>
      </c>
      <c r="O92" s="197">
        <v>2.33</v>
      </c>
      <c r="P92" s="197">
        <v>-36.450000000000003</v>
      </c>
      <c r="Q92" s="197">
        <v>0.28000000000000003</v>
      </c>
      <c r="R92" s="197">
        <v>0.35</v>
      </c>
      <c r="S92" s="197">
        <v>0.37</v>
      </c>
      <c r="T92" s="197">
        <v>0</v>
      </c>
      <c r="U92" s="197">
        <v>1.98</v>
      </c>
      <c r="V92" s="197">
        <v>3.04</v>
      </c>
      <c r="W92" s="197">
        <v>0.76</v>
      </c>
      <c r="X92" s="197">
        <v>10.42</v>
      </c>
      <c r="Y92" s="197">
        <v>0</v>
      </c>
      <c r="Z92" s="197">
        <v>3.14</v>
      </c>
      <c r="AA92" s="197">
        <v>0.84</v>
      </c>
      <c r="AB92" s="197">
        <v>0</v>
      </c>
      <c r="AC92" s="197">
        <v>1.75</v>
      </c>
      <c r="AD92" s="197">
        <v>12.46</v>
      </c>
      <c r="AE92" s="197">
        <v>0</v>
      </c>
      <c r="AF92" s="197">
        <v>0</v>
      </c>
      <c r="AG92" s="197">
        <v>75.25</v>
      </c>
      <c r="AH92" s="197">
        <v>0</v>
      </c>
      <c r="AI92" s="197">
        <v>18.39</v>
      </c>
      <c r="AJ92" s="197">
        <v>0</v>
      </c>
      <c r="AK92" s="197">
        <v>15.59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2.38</v>
      </c>
      <c r="AT92" s="197">
        <v>3.37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16.690000000000001</v>
      </c>
      <c r="G93" s="197">
        <v>9.5399999999999991</v>
      </c>
      <c r="H93" s="197">
        <v>0</v>
      </c>
      <c r="I93" s="197">
        <v>11.55</v>
      </c>
      <c r="J93" s="197">
        <v>14.44</v>
      </c>
      <c r="K93" s="197">
        <v>8.1</v>
      </c>
      <c r="L93" s="197">
        <v>0.25</v>
      </c>
      <c r="M93" s="197">
        <v>2.0299999999999998</v>
      </c>
      <c r="N93" s="197">
        <v>0.82</v>
      </c>
      <c r="O93" s="197">
        <v>2.33</v>
      </c>
      <c r="P93" s="197">
        <v>-36.450000000000003</v>
      </c>
      <c r="Q93" s="197">
        <v>0.28000000000000003</v>
      </c>
      <c r="R93" s="197">
        <v>0.35</v>
      </c>
      <c r="S93" s="197">
        <v>0.37</v>
      </c>
      <c r="T93" s="197">
        <v>0</v>
      </c>
      <c r="U93" s="197">
        <v>1.98</v>
      </c>
      <c r="V93" s="197">
        <v>3.04</v>
      </c>
      <c r="W93" s="197">
        <v>0.76</v>
      </c>
      <c r="X93" s="197">
        <v>11.8</v>
      </c>
      <c r="Y93" s="197">
        <v>0</v>
      </c>
      <c r="Z93" s="197">
        <v>3.14</v>
      </c>
      <c r="AA93" s="197">
        <v>0.84</v>
      </c>
      <c r="AB93" s="197">
        <v>0</v>
      </c>
      <c r="AC93" s="197">
        <v>1.75</v>
      </c>
      <c r="AD93" s="197">
        <v>12.46</v>
      </c>
      <c r="AE93" s="197">
        <v>0</v>
      </c>
      <c r="AF93" s="197">
        <v>0</v>
      </c>
      <c r="AG93" s="197">
        <v>75.25</v>
      </c>
      <c r="AH93" s="197">
        <v>0</v>
      </c>
      <c r="AI93" s="197">
        <v>18.39</v>
      </c>
      <c r="AJ93" s="197">
        <v>0</v>
      </c>
      <c r="AK93" s="197">
        <v>15.59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2.38</v>
      </c>
      <c r="AT93" s="197">
        <v>3.37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16.690000000000001</v>
      </c>
      <c r="G94" s="197">
        <v>9.5399999999999991</v>
      </c>
      <c r="H94" s="197">
        <v>0</v>
      </c>
      <c r="I94" s="197">
        <v>11.55</v>
      </c>
      <c r="J94" s="197">
        <v>14.44</v>
      </c>
      <c r="K94" s="197">
        <v>8.1</v>
      </c>
      <c r="L94" s="197">
        <v>0.25</v>
      </c>
      <c r="M94" s="197">
        <v>2.0299999999999998</v>
      </c>
      <c r="N94" s="197">
        <v>0.82</v>
      </c>
      <c r="O94" s="197">
        <v>2.33</v>
      </c>
      <c r="P94" s="197">
        <v>-36.450000000000003</v>
      </c>
      <c r="Q94" s="197">
        <v>0.28000000000000003</v>
      </c>
      <c r="R94" s="197">
        <v>0.35</v>
      </c>
      <c r="S94" s="197">
        <v>0.37</v>
      </c>
      <c r="T94" s="197">
        <v>0</v>
      </c>
      <c r="U94" s="197">
        <v>1.98</v>
      </c>
      <c r="V94" s="197">
        <v>3.04</v>
      </c>
      <c r="W94" s="197">
        <v>0.76</v>
      </c>
      <c r="X94" s="197">
        <v>11.8</v>
      </c>
      <c r="Y94" s="197">
        <v>0</v>
      </c>
      <c r="Z94" s="197">
        <v>3.14</v>
      </c>
      <c r="AA94" s="197">
        <v>0.84</v>
      </c>
      <c r="AB94" s="197">
        <v>0</v>
      </c>
      <c r="AC94" s="197">
        <v>1.75</v>
      </c>
      <c r="AD94" s="197">
        <v>12.46</v>
      </c>
      <c r="AE94" s="197">
        <v>0</v>
      </c>
      <c r="AF94" s="197">
        <v>0</v>
      </c>
      <c r="AG94" s="197">
        <v>75.25</v>
      </c>
      <c r="AH94" s="197">
        <v>0</v>
      </c>
      <c r="AI94" s="197">
        <v>18.39</v>
      </c>
      <c r="AJ94" s="197">
        <v>0</v>
      </c>
      <c r="AK94" s="197">
        <v>15.59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2.38</v>
      </c>
      <c r="AT94" s="197">
        <v>3.37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16.690000000000001</v>
      </c>
      <c r="G95" s="197">
        <v>9.5399999999999991</v>
      </c>
      <c r="H95" s="197">
        <v>0</v>
      </c>
      <c r="I95" s="197">
        <v>11.55</v>
      </c>
      <c r="J95" s="197">
        <v>14.44</v>
      </c>
      <c r="K95" s="197">
        <v>8.1</v>
      </c>
      <c r="L95" s="197">
        <v>1.68</v>
      </c>
      <c r="M95" s="197">
        <v>2.0299999999999998</v>
      </c>
      <c r="N95" s="197">
        <v>0.82</v>
      </c>
      <c r="O95" s="197">
        <v>2.33</v>
      </c>
      <c r="P95" s="197">
        <v>-36.450000000000003</v>
      </c>
      <c r="Q95" s="197">
        <v>0.28000000000000003</v>
      </c>
      <c r="R95" s="197">
        <v>0.35</v>
      </c>
      <c r="S95" s="197">
        <v>0.37</v>
      </c>
      <c r="T95" s="197">
        <v>0</v>
      </c>
      <c r="U95" s="197">
        <v>1.98</v>
      </c>
      <c r="V95" s="197">
        <v>3.04</v>
      </c>
      <c r="W95" s="197">
        <v>0.76</v>
      </c>
      <c r="X95" s="197">
        <v>13.65</v>
      </c>
      <c r="Y95" s="197">
        <v>0</v>
      </c>
      <c r="Z95" s="197">
        <v>3.14</v>
      </c>
      <c r="AA95" s="197">
        <v>0.84</v>
      </c>
      <c r="AB95" s="197">
        <v>0</v>
      </c>
      <c r="AC95" s="197">
        <v>1.75</v>
      </c>
      <c r="AD95" s="197">
        <v>12.46</v>
      </c>
      <c r="AE95" s="197">
        <v>0</v>
      </c>
      <c r="AF95" s="197">
        <v>0</v>
      </c>
      <c r="AG95" s="197">
        <v>75.25</v>
      </c>
      <c r="AH95" s="197">
        <v>0</v>
      </c>
      <c r="AI95" s="197">
        <v>18.39</v>
      </c>
      <c r="AJ95" s="197">
        <v>0</v>
      </c>
      <c r="AK95" s="197">
        <v>15.59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2.38</v>
      </c>
      <c r="AT95" s="197">
        <v>3.37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16.690000000000001</v>
      </c>
      <c r="G96" s="197">
        <v>9.5399999999999991</v>
      </c>
      <c r="H96" s="197">
        <v>0</v>
      </c>
      <c r="I96" s="197">
        <v>11.55</v>
      </c>
      <c r="J96" s="197">
        <v>14.44</v>
      </c>
      <c r="K96" s="197">
        <v>8.1</v>
      </c>
      <c r="L96" s="197">
        <v>1.68</v>
      </c>
      <c r="M96" s="197">
        <v>2.0299999999999998</v>
      </c>
      <c r="N96" s="197">
        <v>0.82</v>
      </c>
      <c r="O96" s="197">
        <v>2.33</v>
      </c>
      <c r="P96" s="197">
        <v>-36.450000000000003</v>
      </c>
      <c r="Q96" s="197">
        <v>0.28000000000000003</v>
      </c>
      <c r="R96" s="197">
        <v>0.35</v>
      </c>
      <c r="S96" s="197">
        <v>0.37</v>
      </c>
      <c r="T96" s="197">
        <v>0</v>
      </c>
      <c r="U96" s="197">
        <v>1.98</v>
      </c>
      <c r="V96" s="197">
        <v>3.04</v>
      </c>
      <c r="W96" s="197">
        <v>0.76</v>
      </c>
      <c r="X96" s="197">
        <v>13.65</v>
      </c>
      <c r="Y96" s="197">
        <v>0</v>
      </c>
      <c r="Z96" s="197">
        <v>3.14</v>
      </c>
      <c r="AA96" s="197">
        <v>0.84</v>
      </c>
      <c r="AB96" s="197">
        <v>0</v>
      </c>
      <c r="AC96" s="197">
        <v>1.75</v>
      </c>
      <c r="AD96" s="197">
        <v>12.46</v>
      </c>
      <c r="AE96" s="197">
        <v>0</v>
      </c>
      <c r="AF96" s="197">
        <v>0</v>
      </c>
      <c r="AG96" s="197">
        <v>75.25</v>
      </c>
      <c r="AH96" s="197">
        <v>0</v>
      </c>
      <c r="AI96" s="197">
        <v>18.39</v>
      </c>
      <c r="AJ96" s="197">
        <v>0</v>
      </c>
      <c r="AK96" s="197">
        <v>15.59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2.38</v>
      </c>
      <c r="AT96" s="197">
        <v>3.37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16.690000000000001</v>
      </c>
      <c r="G97" s="197">
        <v>9.5399999999999991</v>
      </c>
      <c r="H97" s="197">
        <v>0</v>
      </c>
      <c r="I97" s="197">
        <v>11.55</v>
      </c>
      <c r="J97" s="197">
        <v>14.44</v>
      </c>
      <c r="K97" s="197">
        <v>8.1</v>
      </c>
      <c r="L97" s="197">
        <v>1.68</v>
      </c>
      <c r="M97" s="197">
        <v>2.0299999999999998</v>
      </c>
      <c r="N97" s="197">
        <v>0.82</v>
      </c>
      <c r="O97" s="197">
        <v>2.33</v>
      </c>
      <c r="P97" s="197">
        <v>-36.450000000000003</v>
      </c>
      <c r="Q97" s="197">
        <v>0.28000000000000003</v>
      </c>
      <c r="R97" s="197">
        <v>0.35</v>
      </c>
      <c r="S97" s="197">
        <v>0.37</v>
      </c>
      <c r="T97" s="197">
        <v>0</v>
      </c>
      <c r="U97" s="197">
        <v>1.98</v>
      </c>
      <c r="V97" s="197">
        <v>3.04</v>
      </c>
      <c r="W97" s="197">
        <v>0.76</v>
      </c>
      <c r="X97" s="197">
        <v>15.95</v>
      </c>
      <c r="Y97" s="197">
        <v>0</v>
      </c>
      <c r="Z97" s="197">
        <v>3.14</v>
      </c>
      <c r="AA97" s="197">
        <v>0.84</v>
      </c>
      <c r="AB97" s="197">
        <v>0</v>
      </c>
      <c r="AC97" s="197">
        <v>1.75</v>
      </c>
      <c r="AD97" s="197">
        <v>12.46</v>
      </c>
      <c r="AE97" s="197">
        <v>0</v>
      </c>
      <c r="AF97" s="197">
        <v>0</v>
      </c>
      <c r="AG97" s="197">
        <v>75.25</v>
      </c>
      <c r="AH97" s="197">
        <v>0</v>
      </c>
      <c r="AI97" s="197">
        <v>18.39</v>
      </c>
      <c r="AJ97" s="197">
        <v>0</v>
      </c>
      <c r="AK97" s="197">
        <v>15.59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2.38</v>
      </c>
      <c r="AT97" s="197">
        <v>3.37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16.690000000000001</v>
      </c>
      <c r="G98" s="197">
        <v>9.5399999999999991</v>
      </c>
      <c r="H98" s="197">
        <v>0</v>
      </c>
      <c r="I98" s="197">
        <v>11.55</v>
      </c>
      <c r="J98" s="197">
        <v>14.44</v>
      </c>
      <c r="K98" s="197">
        <v>8.1</v>
      </c>
      <c r="L98" s="197">
        <v>1.68</v>
      </c>
      <c r="M98" s="197">
        <v>2.0299999999999998</v>
      </c>
      <c r="N98" s="197">
        <v>0.82</v>
      </c>
      <c r="O98" s="197">
        <v>2.33</v>
      </c>
      <c r="P98" s="197">
        <v>-36.450000000000003</v>
      </c>
      <c r="Q98" s="197">
        <v>0.28000000000000003</v>
      </c>
      <c r="R98" s="197">
        <v>0.35</v>
      </c>
      <c r="S98" s="197">
        <v>0.37</v>
      </c>
      <c r="T98" s="197">
        <v>0</v>
      </c>
      <c r="U98" s="197">
        <v>1.98</v>
      </c>
      <c r="V98" s="197">
        <v>3.04</v>
      </c>
      <c r="W98" s="197">
        <v>0.76</v>
      </c>
      <c r="X98" s="197">
        <v>15.95</v>
      </c>
      <c r="Y98" s="197">
        <v>0</v>
      </c>
      <c r="Z98" s="197">
        <v>3.14</v>
      </c>
      <c r="AA98" s="197">
        <v>0.84</v>
      </c>
      <c r="AB98" s="197">
        <v>0</v>
      </c>
      <c r="AC98" s="197">
        <v>1.75</v>
      </c>
      <c r="AD98" s="197">
        <v>12.46</v>
      </c>
      <c r="AE98" s="197">
        <v>0</v>
      </c>
      <c r="AF98" s="197">
        <v>0</v>
      </c>
      <c r="AG98" s="197">
        <v>75.25</v>
      </c>
      <c r="AH98" s="197">
        <v>0</v>
      </c>
      <c r="AI98" s="197">
        <v>18.39</v>
      </c>
      <c r="AJ98" s="197">
        <v>0</v>
      </c>
      <c r="AK98" s="197">
        <v>15.59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2.38</v>
      </c>
      <c r="AT98" s="197">
        <v>3.37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0.41182999999999981</v>
      </c>
      <c r="E99">
        <f t="shared" si="0"/>
        <v>0</v>
      </c>
      <c r="F99">
        <f t="shared" si="0"/>
        <v>0.38883000000000034</v>
      </c>
      <c r="G99">
        <f t="shared" si="0"/>
        <v>0.22895999999999972</v>
      </c>
      <c r="H99">
        <f t="shared" si="0"/>
        <v>0</v>
      </c>
      <c r="I99">
        <f t="shared" si="0"/>
        <v>0.27263999999999994</v>
      </c>
      <c r="J99">
        <f t="shared" si="0"/>
        <v>0.34656000000000081</v>
      </c>
      <c r="K99">
        <f t="shared" si="0"/>
        <v>0.20188000000000031</v>
      </c>
      <c r="L99">
        <f t="shared" si="0"/>
        <v>2.2887500000000009E-2</v>
      </c>
      <c r="M99">
        <f t="shared" si="0"/>
        <v>4.872000000000002E-2</v>
      </c>
      <c r="N99">
        <f t="shared" si="0"/>
        <v>1.9679999999999975E-2</v>
      </c>
      <c r="O99">
        <f t="shared" si="0"/>
        <v>-0.47025750000000061</v>
      </c>
      <c r="P99">
        <f t="shared" si="0"/>
        <v>-0.33831750000000027</v>
      </c>
      <c r="Q99">
        <f t="shared" si="0"/>
        <v>7.1625000000000091E-3</v>
      </c>
      <c r="R99">
        <f t="shared" si="0"/>
        <v>8.615000000000015E-3</v>
      </c>
      <c r="S99">
        <f t="shared" si="0"/>
        <v>9.0825000000000003E-3</v>
      </c>
      <c r="T99">
        <f t="shared" si="0"/>
        <v>0</v>
      </c>
      <c r="U99">
        <f t="shared" si="0"/>
        <v>4.838999999999994E-2</v>
      </c>
      <c r="V99">
        <f t="shared" si="0"/>
        <v>5.7529999999999963E-2</v>
      </c>
      <c r="W99">
        <f t="shared" si="0"/>
        <v>1.6999999999999998E-2</v>
      </c>
      <c r="X99">
        <f t="shared" si="0"/>
        <v>5.2257499999999985E-2</v>
      </c>
      <c r="Y99">
        <f t="shared" si="0"/>
        <v>0</v>
      </c>
      <c r="Z99">
        <f t="shared" si="0"/>
        <v>7.5399999999999856E-2</v>
      </c>
      <c r="AA99">
        <f t="shared" si="0"/>
        <v>2.4185000000000005E-2</v>
      </c>
      <c r="AB99">
        <f t="shared" si="0"/>
        <v>0</v>
      </c>
      <c r="AC99">
        <f t="shared" si="0"/>
        <v>6.2777500000000028E-2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1.71726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3.8975000000000003E-2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5.7119999999999928E-2</v>
      </c>
      <c r="AT99">
        <f t="shared" si="1"/>
        <v>8.0880000000000077E-2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10.4</v>
      </c>
      <c r="E3" s="197">
        <v>0</v>
      </c>
      <c r="F3" s="197">
        <v>9.65</v>
      </c>
      <c r="G3" s="197">
        <v>5.52</v>
      </c>
      <c r="H3" s="197">
        <v>0</v>
      </c>
      <c r="I3" s="197">
        <v>6.68</v>
      </c>
      <c r="J3" s="197">
        <v>8.35</v>
      </c>
      <c r="K3" s="197">
        <v>2.61</v>
      </c>
      <c r="L3" s="197">
        <v>10.7</v>
      </c>
      <c r="M3" s="197">
        <v>0</v>
      </c>
      <c r="N3" s="197">
        <v>0.47</v>
      </c>
      <c r="O3" s="197">
        <v>1.61</v>
      </c>
      <c r="P3" s="197">
        <v>1.63</v>
      </c>
      <c r="Q3" s="197">
        <v>0.54</v>
      </c>
      <c r="R3" s="197">
        <v>0.2</v>
      </c>
      <c r="S3" s="197">
        <v>0.21</v>
      </c>
      <c r="T3" s="197">
        <v>0</v>
      </c>
      <c r="U3" s="197">
        <v>7.87</v>
      </c>
      <c r="V3" s="197">
        <v>0.11</v>
      </c>
      <c r="W3" s="197">
        <v>0.36</v>
      </c>
      <c r="X3" s="197">
        <v>0.4</v>
      </c>
      <c r="Y3" s="197">
        <v>0</v>
      </c>
      <c r="Z3" s="197">
        <v>1.82</v>
      </c>
      <c r="AA3" s="197">
        <v>0.62</v>
      </c>
      <c r="AB3" s="197">
        <v>0</v>
      </c>
      <c r="AC3" s="197">
        <v>0.96</v>
      </c>
      <c r="AD3" s="197">
        <v>6.82</v>
      </c>
      <c r="AE3" s="197">
        <v>0</v>
      </c>
      <c r="AF3" s="197">
        <v>0</v>
      </c>
      <c r="AG3" s="197">
        <v>17.170000000000002</v>
      </c>
      <c r="AH3" s="197">
        <v>0</v>
      </c>
      <c r="AI3" s="197">
        <v>10.45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1.38</v>
      </c>
      <c r="AT3" s="197">
        <v>1.95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10.4</v>
      </c>
      <c r="E4" s="197">
        <v>0</v>
      </c>
      <c r="F4" s="197">
        <v>9.65</v>
      </c>
      <c r="G4" s="197">
        <v>5.52</v>
      </c>
      <c r="H4" s="197">
        <v>0</v>
      </c>
      <c r="I4" s="197">
        <v>6.68</v>
      </c>
      <c r="J4" s="197">
        <v>8.35</v>
      </c>
      <c r="K4" s="197">
        <v>2.61</v>
      </c>
      <c r="L4" s="197">
        <v>10.7</v>
      </c>
      <c r="M4" s="197">
        <v>0</v>
      </c>
      <c r="N4" s="197">
        <v>0.47</v>
      </c>
      <c r="O4" s="197">
        <v>1.61</v>
      </c>
      <c r="P4" s="197">
        <v>1.63</v>
      </c>
      <c r="Q4" s="197">
        <v>0.16</v>
      </c>
      <c r="R4" s="197">
        <v>0.2</v>
      </c>
      <c r="S4" s="197">
        <v>0.21</v>
      </c>
      <c r="T4" s="197">
        <v>0</v>
      </c>
      <c r="U4" s="197">
        <v>7.87</v>
      </c>
      <c r="V4" s="197">
        <v>0.11</v>
      </c>
      <c r="W4" s="197">
        <v>0.36</v>
      </c>
      <c r="X4" s="197">
        <v>0.4</v>
      </c>
      <c r="Y4" s="197">
        <v>0</v>
      </c>
      <c r="Z4" s="197">
        <v>1.82</v>
      </c>
      <c r="AA4" s="197">
        <v>0.62</v>
      </c>
      <c r="AB4" s="197">
        <v>0</v>
      </c>
      <c r="AC4" s="197">
        <v>0.96</v>
      </c>
      <c r="AD4" s="197">
        <v>6.82</v>
      </c>
      <c r="AE4" s="197">
        <v>0</v>
      </c>
      <c r="AF4" s="197">
        <v>0</v>
      </c>
      <c r="AG4" s="197">
        <v>17.170000000000002</v>
      </c>
      <c r="AH4" s="197">
        <v>0</v>
      </c>
      <c r="AI4" s="197">
        <v>10.45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1.38</v>
      </c>
      <c r="AT4" s="197">
        <v>1.95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10.4</v>
      </c>
      <c r="E5" s="197">
        <v>0</v>
      </c>
      <c r="F5" s="197">
        <v>9.65</v>
      </c>
      <c r="G5" s="197">
        <v>5.52</v>
      </c>
      <c r="H5" s="197">
        <v>0</v>
      </c>
      <c r="I5" s="197">
        <v>6.68</v>
      </c>
      <c r="J5" s="197">
        <v>8.35</v>
      </c>
      <c r="K5" s="197">
        <v>2.61</v>
      </c>
      <c r="L5" s="197">
        <v>10.7</v>
      </c>
      <c r="M5" s="197">
        <v>0</v>
      </c>
      <c r="N5" s="197">
        <v>0.47</v>
      </c>
      <c r="O5" s="197">
        <v>1.61</v>
      </c>
      <c r="P5" s="197">
        <v>1.63</v>
      </c>
      <c r="Q5" s="197">
        <v>0.16</v>
      </c>
      <c r="R5" s="197">
        <v>0.2</v>
      </c>
      <c r="S5" s="197">
        <v>0.21</v>
      </c>
      <c r="T5" s="197">
        <v>0</v>
      </c>
      <c r="U5" s="197">
        <v>9.3000000000000007</v>
      </c>
      <c r="V5" s="197">
        <v>0.11</v>
      </c>
      <c r="W5" s="197">
        <v>0.36</v>
      </c>
      <c r="X5" s="197">
        <v>0.4</v>
      </c>
      <c r="Y5" s="197">
        <v>0</v>
      </c>
      <c r="Z5" s="197">
        <v>1.82</v>
      </c>
      <c r="AA5" s="197">
        <v>0.62</v>
      </c>
      <c r="AB5" s="197">
        <v>0</v>
      </c>
      <c r="AC5" s="197">
        <v>0.96</v>
      </c>
      <c r="AD5" s="197">
        <v>6.82</v>
      </c>
      <c r="AE5" s="197">
        <v>0</v>
      </c>
      <c r="AF5" s="197">
        <v>0</v>
      </c>
      <c r="AG5" s="197">
        <v>17.170000000000002</v>
      </c>
      <c r="AH5" s="197">
        <v>0</v>
      </c>
      <c r="AI5" s="197">
        <v>10.45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1.38</v>
      </c>
      <c r="AT5" s="197">
        <v>1.95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10.4</v>
      </c>
      <c r="E6" s="197">
        <v>0</v>
      </c>
      <c r="F6" s="197">
        <v>9.65</v>
      </c>
      <c r="G6" s="197">
        <v>5.52</v>
      </c>
      <c r="H6" s="197">
        <v>0</v>
      </c>
      <c r="I6" s="197">
        <v>6.68</v>
      </c>
      <c r="J6" s="197">
        <v>8.35</v>
      </c>
      <c r="K6" s="197">
        <v>2.61</v>
      </c>
      <c r="L6" s="197">
        <v>10.7</v>
      </c>
      <c r="M6" s="197">
        <v>0</v>
      </c>
      <c r="N6" s="197">
        <v>0.47</v>
      </c>
      <c r="O6" s="197">
        <v>1.61</v>
      </c>
      <c r="P6" s="197">
        <v>1.63</v>
      </c>
      <c r="Q6" s="197">
        <v>0.16</v>
      </c>
      <c r="R6" s="197">
        <v>0.2</v>
      </c>
      <c r="S6" s="197">
        <v>0.21</v>
      </c>
      <c r="T6" s="197">
        <v>0</v>
      </c>
      <c r="U6" s="197">
        <v>9.3000000000000007</v>
      </c>
      <c r="V6" s="197">
        <v>0.11</v>
      </c>
      <c r="W6" s="197">
        <v>0.36</v>
      </c>
      <c r="X6" s="197">
        <v>0.4</v>
      </c>
      <c r="Y6" s="197">
        <v>0</v>
      </c>
      <c r="Z6" s="197">
        <v>1.82</v>
      </c>
      <c r="AA6" s="197">
        <v>0.62</v>
      </c>
      <c r="AB6" s="197">
        <v>0</v>
      </c>
      <c r="AC6" s="197">
        <v>0.96</v>
      </c>
      <c r="AD6" s="197">
        <v>6.82</v>
      </c>
      <c r="AE6" s="197">
        <v>0</v>
      </c>
      <c r="AF6" s="197">
        <v>0</v>
      </c>
      <c r="AG6" s="197">
        <v>17.170000000000002</v>
      </c>
      <c r="AH6" s="197">
        <v>0</v>
      </c>
      <c r="AI6" s="197">
        <v>10.45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1.38</v>
      </c>
      <c r="AT6" s="197">
        <v>1.95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10.4</v>
      </c>
      <c r="E7" s="197">
        <v>0</v>
      </c>
      <c r="F7" s="197">
        <v>9.65</v>
      </c>
      <c r="G7" s="197">
        <v>5.52</v>
      </c>
      <c r="H7" s="197">
        <v>0</v>
      </c>
      <c r="I7" s="197">
        <v>6.68</v>
      </c>
      <c r="J7" s="197">
        <v>8.35</v>
      </c>
      <c r="K7" s="197">
        <v>2.61</v>
      </c>
      <c r="L7" s="197">
        <v>10.7</v>
      </c>
      <c r="M7" s="197">
        <v>0</v>
      </c>
      <c r="N7" s="197">
        <v>0.47</v>
      </c>
      <c r="O7" s="197">
        <v>1.61</v>
      </c>
      <c r="P7" s="197">
        <v>1.63</v>
      </c>
      <c r="Q7" s="197">
        <v>0</v>
      </c>
      <c r="R7" s="197">
        <v>0.2</v>
      </c>
      <c r="S7" s="197">
        <v>0.21</v>
      </c>
      <c r="T7" s="197">
        <v>0</v>
      </c>
      <c r="U7" s="197">
        <v>9.3000000000000007</v>
      </c>
      <c r="V7" s="197">
        <v>0.11</v>
      </c>
      <c r="W7" s="197">
        <v>0.36</v>
      </c>
      <c r="X7" s="197">
        <v>0.4</v>
      </c>
      <c r="Y7" s="197">
        <v>0</v>
      </c>
      <c r="Z7" s="197">
        <v>1.82</v>
      </c>
      <c r="AA7" s="197">
        <v>0.62</v>
      </c>
      <c r="AB7" s="197">
        <v>0</v>
      </c>
      <c r="AC7" s="197">
        <v>0.96</v>
      </c>
      <c r="AD7" s="197">
        <v>6.82</v>
      </c>
      <c r="AE7" s="197">
        <v>0</v>
      </c>
      <c r="AF7" s="197">
        <v>0</v>
      </c>
      <c r="AG7" s="197">
        <v>17.170000000000002</v>
      </c>
      <c r="AH7" s="197">
        <v>0</v>
      </c>
      <c r="AI7" s="197">
        <v>10.45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1.38</v>
      </c>
      <c r="AT7" s="197">
        <v>1.95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10.4</v>
      </c>
      <c r="E8" s="197">
        <v>0</v>
      </c>
      <c r="F8" s="197">
        <v>9.65</v>
      </c>
      <c r="G8" s="197">
        <v>5.52</v>
      </c>
      <c r="H8" s="197">
        <v>0</v>
      </c>
      <c r="I8" s="197">
        <v>6.68</v>
      </c>
      <c r="J8" s="197">
        <v>8.35</v>
      </c>
      <c r="K8" s="197">
        <v>2.61</v>
      </c>
      <c r="L8" s="197">
        <v>34.07</v>
      </c>
      <c r="M8" s="197">
        <v>0</v>
      </c>
      <c r="N8" s="197">
        <v>0.47</v>
      </c>
      <c r="O8" s="197">
        <v>1.61</v>
      </c>
      <c r="P8" s="197">
        <v>1.63</v>
      </c>
      <c r="Q8" s="197">
        <v>3.14</v>
      </c>
      <c r="R8" s="197">
        <v>0.2</v>
      </c>
      <c r="S8" s="197">
        <v>3.8</v>
      </c>
      <c r="T8" s="197">
        <v>0</v>
      </c>
      <c r="U8" s="197">
        <v>9.3000000000000007</v>
      </c>
      <c r="V8" s="197">
        <v>0.11</v>
      </c>
      <c r="W8" s="197">
        <v>0.36</v>
      </c>
      <c r="X8" s="197">
        <v>0.4</v>
      </c>
      <c r="Y8" s="197">
        <v>0</v>
      </c>
      <c r="Z8" s="197">
        <v>1.82</v>
      </c>
      <c r="AA8" s="197">
        <v>0.62</v>
      </c>
      <c r="AB8" s="197">
        <v>0</v>
      </c>
      <c r="AC8" s="197">
        <v>0.96</v>
      </c>
      <c r="AD8" s="197">
        <v>6.82</v>
      </c>
      <c r="AE8" s="197">
        <v>0</v>
      </c>
      <c r="AF8" s="197">
        <v>0</v>
      </c>
      <c r="AG8" s="197">
        <v>17.170000000000002</v>
      </c>
      <c r="AH8" s="197">
        <v>0</v>
      </c>
      <c r="AI8" s="197">
        <v>10.45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1.38</v>
      </c>
      <c r="AT8" s="197">
        <v>1.95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10.4</v>
      </c>
      <c r="E9" s="197">
        <v>0</v>
      </c>
      <c r="F9" s="197">
        <v>9.65</v>
      </c>
      <c r="G9" s="197">
        <v>5.52</v>
      </c>
      <c r="H9" s="197">
        <v>0</v>
      </c>
      <c r="I9" s="197">
        <v>6.68</v>
      </c>
      <c r="J9" s="197">
        <v>8.35</v>
      </c>
      <c r="K9" s="197">
        <v>2.61</v>
      </c>
      <c r="L9" s="197">
        <v>10.7</v>
      </c>
      <c r="M9" s="197">
        <v>0</v>
      </c>
      <c r="N9" s="197">
        <v>0.47</v>
      </c>
      <c r="O9" s="197">
        <v>1.61</v>
      </c>
      <c r="P9" s="197">
        <v>1.63</v>
      </c>
      <c r="Q9" s="197">
        <v>0.97</v>
      </c>
      <c r="R9" s="197">
        <v>0.2</v>
      </c>
      <c r="S9" s="197">
        <v>0.68</v>
      </c>
      <c r="T9" s="197">
        <v>0</v>
      </c>
      <c r="U9" s="197">
        <v>9.3000000000000007</v>
      </c>
      <c r="V9" s="197">
        <v>0.11</v>
      </c>
      <c r="W9" s="197">
        <v>0.36</v>
      </c>
      <c r="X9" s="197">
        <v>0.4</v>
      </c>
      <c r="Y9" s="197">
        <v>0</v>
      </c>
      <c r="Z9" s="197">
        <v>1.82</v>
      </c>
      <c r="AA9" s="197">
        <v>0.62</v>
      </c>
      <c r="AB9" s="197">
        <v>0</v>
      </c>
      <c r="AC9" s="197">
        <v>0.96</v>
      </c>
      <c r="AD9" s="197">
        <v>6.82</v>
      </c>
      <c r="AE9" s="197">
        <v>0</v>
      </c>
      <c r="AF9" s="197">
        <v>0</v>
      </c>
      <c r="AG9" s="197">
        <v>17.170000000000002</v>
      </c>
      <c r="AH9" s="197">
        <v>0</v>
      </c>
      <c r="AI9" s="197">
        <v>10.45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1.38</v>
      </c>
      <c r="AT9" s="197">
        <v>1.95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10.4</v>
      </c>
      <c r="E10" s="197">
        <v>0</v>
      </c>
      <c r="F10" s="197">
        <v>9.65</v>
      </c>
      <c r="G10" s="197">
        <v>5.52</v>
      </c>
      <c r="H10" s="197">
        <v>0</v>
      </c>
      <c r="I10" s="197">
        <v>6.68</v>
      </c>
      <c r="J10" s="197">
        <v>8.35</v>
      </c>
      <c r="K10" s="197">
        <v>2.61</v>
      </c>
      <c r="L10" s="197">
        <v>10.7</v>
      </c>
      <c r="M10" s="197">
        <v>0</v>
      </c>
      <c r="N10" s="197">
        <v>0.47</v>
      </c>
      <c r="O10" s="197">
        <v>1.61</v>
      </c>
      <c r="P10" s="197">
        <v>1.63</v>
      </c>
      <c r="Q10" s="197">
        <v>0.16</v>
      </c>
      <c r="R10" s="197">
        <v>0.2</v>
      </c>
      <c r="S10" s="197">
        <v>0.21</v>
      </c>
      <c r="T10" s="197">
        <v>0</v>
      </c>
      <c r="U10" s="197">
        <v>9.3000000000000007</v>
      </c>
      <c r="V10" s="197">
        <v>0.11</v>
      </c>
      <c r="W10" s="197">
        <v>0.36</v>
      </c>
      <c r="X10" s="197">
        <v>0.4</v>
      </c>
      <c r="Y10" s="197">
        <v>0</v>
      </c>
      <c r="Z10" s="197">
        <v>1.82</v>
      </c>
      <c r="AA10" s="197">
        <v>0.62</v>
      </c>
      <c r="AB10" s="197">
        <v>0</v>
      </c>
      <c r="AC10" s="197">
        <v>0.96</v>
      </c>
      <c r="AD10" s="197">
        <v>6.82</v>
      </c>
      <c r="AE10" s="197">
        <v>0</v>
      </c>
      <c r="AF10" s="197">
        <v>0</v>
      </c>
      <c r="AG10" s="197">
        <v>17.170000000000002</v>
      </c>
      <c r="AH10" s="197">
        <v>0</v>
      </c>
      <c r="AI10" s="197">
        <v>10.45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1.38</v>
      </c>
      <c r="AT10" s="197">
        <v>1.95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10.4</v>
      </c>
      <c r="E11" s="197">
        <v>0</v>
      </c>
      <c r="F11" s="197">
        <v>9.65</v>
      </c>
      <c r="G11" s="197">
        <v>5.52</v>
      </c>
      <c r="H11" s="197">
        <v>0</v>
      </c>
      <c r="I11" s="197">
        <v>6.68</v>
      </c>
      <c r="J11" s="197">
        <v>8.35</v>
      </c>
      <c r="K11" s="197">
        <v>2.61</v>
      </c>
      <c r="L11" s="197">
        <v>10.7</v>
      </c>
      <c r="M11" s="197">
        <v>0</v>
      </c>
      <c r="N11" s="197">
        <v>0.47</v>
      </c>
      <c r="O11" s="197">
        <v>1.61</v>
      </c>
      <c r="P11" s="197">
        <v>1.63</v>
      </c>
      <c r="Q11" s="197">
        <v>0.16</v>
      </c>
      <c r="R11" s="197">
        <v>0.2</v>
      </c>
      <c r="S11" s="197">
        <v>0.21</v>
      </c>
      <c r="T11" s="197">
        <v>0</v>
      </c>
      <c r="U11" s="197">
        <v>9.3000000000000007</v>
      </c>
      <c r="V11" s="197">
        <v>0.11</v>
      </c>
      <c r="W11" s="197">
        <v>0.36</v>
      </c>
      <c r="X11" s="197">
        <v>0.4</v>
      </c>
      <c r="Y11" s="197">
        <v>0</v>
      </c>
      <c r="Z11" s="197">
        <v>1.82</v>
      </c>
      <c r="AA11" s="197">
        <v>0.62</v>
      </c>
      <c r="AB11" s="197">
        <v>0</v>
      </c>
      <c r="AC11" s="197">
        <v>0.96</v>
      </c>
      <c r="AD11" s="197">
        <v>6.82</v>
      </c>
      <c r="AE11" s="197">
        <v>0</v>
      </c>
      <c r="AF11" s="197">
        <v>0</v>
      </c>
      <c r="AG11" s="197">
        <v>42.91</v>
      </c>
      <c r="AH11" s="197">
        <v>0</v>
      </c>
      <c r="AI11" s="197">
        <v>10.45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1.38</v>
      </c>
      <c r="AT11" s="197">
        <v>1.95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10.4</v>
      </c>
      <c r="E12" s="197">
        <v>0</v>
      </c>
      <c r="F12" s="197">
        <v>9.65</v>
      </c>
      <c r="G12" s="197">
        <v>5.52</v>
      </c>
      <c r="H12" s="197">
        <v>0</v>
      </c>
      <c r="I12" s="197">
        <v>6.68</v>
      </c>
      <c r="J12" s="197">
        <v>8.35</v>
      </c>
      <c r="K12" s="197">
        <v>2.61</v>
      </c>
      <c r="L12" s="197">
        <v>10.7</v>
      </c>
      <c r="M12" s="197">
        <v>0</v>
      </c>
      <c r="N12" s="197">
        <v>0.47</v>
      </c>
      <c r="O12" s="197">
        <v>1.61</v>
      </c>
      <c r="P12" s="197">
        <v>1.63</v>
      </c>
      <c r="Q12" s="197">
        <v>0.16</v>
      </c>
      <c r="R12" s="197">
        <v>0.2</v>
      </c>
      <c r="S12" s="197">
        <v>0.21</v>
      </c>
      <c r="T12" s="197">
        <v>0</v>
      </c>
      <c r="U12" s="197">
        <v>9.3000000000000007</v>
      </c>
      <c r="V12" s="197">
        <v>0.11</v>
      </c>
      <c r="W12" s="197">
        <v>0.36</v>
      </c>
      <c r="X12" s="197">
        <v>0.4</v>
      </c>
      <c r="Y12" s="197">
        <v>0</v>
      </c>
      <c r="Z12" s="197">
        <v>1.82</v>
      </c>
      <c r="AA12" s="197">
        <v>0.62</v>
      </c>
      <c r="AB12" s="197">
        <v>0</v>
      </c>
      <c r="AC12" s="197">
        <v>0.96</v>
      </c>
      <c r="AD12" s="197">
        <v>6.82</v>
      </c>
      <c r="AE12" s="197">
        <v>0</v>
      </c>
      <c r="AF12" s="197">
        <v>0</v>
      </c>
      <c r="AG12" s="197">
        <v>42.91</v>
      </c>
      <c r="AH12" s="197">
        <v>0</v>
      </c>
      <c r="AI12" s="197">
        <v>10.45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1.38</v>
      </c>
      <c r="AT12" s="197">
        <v>1.95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10.4</v>
      </c>
      <c r="E13" s="197">
        <v>0</v>
      </c>
      <c r="F13" s="197">
        <v>9.65</v>
      </c>
      <c r="G13" s="197">
        <v>5.52</v>
      </c>
      <c r="H13" s="197">
        <v>0</v>
      </c>
      <c r="I13" s="197">
        <v>6.68</v>
      </c>
      <c r="J13" s="197">
        <v>8.35</v>
      </c>
      <c r="K13" s="197">
        <v>2.61</v>
      </c>
      <c r="L13" s="197">
        <v>10.7</v>
      </c>
      <c r="M13" s="197">
        <v>0</v>
      </c>
      <c r="N13" s="197">
        <v>0.47</v>
      </c>
      <c r="O13" s="197">
        <v>1.61</v>
      </c>
      <c r="P13" s="197">
        <v>1.63</v>
      </c>
      <c r="Q13" s="197">
        <v>0.16</v>
      </c>
      <c r="R13" s="197">
        <v>0.2</v>
      </c>
      <c r="S13" s="197">
        <v>0.21</v>
      </c>
      <c r="T13" s="197">
        <v>0</v>
      </c>
      <c r="U13" s="197">
        <v>9.3000000000000007</v>
      </c>
      <c r="V13" s="197">
        <v>0.11</v>
      </c>
      <c r="W13" s="197">
        <v>0.36</v>
      </c>
      <c r="X13" s="197">
        <v>0.4</v>
      </c>
      <c r="Y13" s="197">
        <v>0</v>
      </c>
      <c r="Z13" s="197">
        <v>1.82</v>
      </c>
      <c r="AA13" s="197">
        <v>0.62</v>
      </c>
      <c r="AB13" s="197">
        <v>0</v>
      </c>
      <c r="AC13" s="197">
        <v>0.96</v>
      </c>
      <c r="AD13" s="197">
        <v>6.82</v>
      </c>
      <c r="AE13" s="197">
        <v>0</v>
      </c>
      <c r="AF13" s="197">
        <v>0</v>
      </c>
      <c r="AG13" s="197">
        <v>42.91</v>
      </c>
      <c r="AH13" s="197">
        <v>0</v>
      </c>
      <c r="AI13" s="197">
        <v>10.45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1.38</v>
      </c>
      <c r="AT13" s="197">
        <v>1.95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10.4</v>
      </c>
      <c r="E14" s="197">
        <v>0</v>
      </c>
      <c r="F14" s="197">
        <v>9.65</v>
      </c>
      <c r="G14" s="197">
        <v>5.52</v>
      </c>
      <c r="H14" s="197">
        <v>0</v>
      </c>
      <c r="I14" s="197">
        <v>6.68</v>
      </c>
      <c r="J14" s="197">
        <v>8.35</v>
      </c>
      <c r="K14" s="197">
        <v>2.61</v>
      </c>
      <c r="L14" s="197">
        <v>10.7</v>
      </c>
      <c r="M14" s="197">
        <v>0</v>
      </c>
      <c r="N14" s="197">
        <v>0.47</v>
      </c>
      <c r="O14" s="197">
        <v>1.61</v>
      </c>
      <c r="P14" s="197">
        <v>1.63</v>
      </c>
      <c r="Q14" s="197">
        <v>0.16</v>
      </c>
      <c r="R14" s="197">
        <v>0.2</v>
      </c>
      <c r="S14" s="197">
        <v>0.21</v>
      </c>
      <c r="T14" s="197">
        <v>0</v>
      </c>
      <c r="U14" s="197">
        <v>9.3000000000000007</v>
      </c>
      <c r="V14" s="197">
        <v>0.11</v>
      </c>
      <c r="W14" s="197">
        <v>0.36</v>
      </c>
      <c r="X14" s="197">
        <v>0.4</v>
      </c>
      <c r="Y14" s="197">
        <v>0</v>
      </c>
      <c r="Z14" s="197">
        <v>1.82</v>
      </c>
      <c r="AA14" s="197">
        <v>0.62</v>
      </c>
      <c r="AB14" s="197">
        <v>0</v>
      </c>
      <c r="AC14" s="197">
        <v>0.96</v>
      </c>
      <c r="AD14" s="197">
        <v>6.82</v>
      </c>
      <c r="AE14" s="197">
        <v>0</v>
      </c>
      <c r="AF14" s="197">
        <v>0</v>
      </c>
      <c r="AG14" s="197">
        <v>42.91</v>
      </c>
      <c r="AH14" s="197">
        <v>0</v>
      </c>
      <c r="AI14" s="197">
        <v>10.45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1.38</v>
      </c>
      <c r="AT14" s="197">
        <v>1.95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10.4</v>
      </c>
      <c r="E15" s="197">
        <v>0</v>
      </c>
      <c r="F15" s="197">
        <v>9.65</v>
      </c>
      <c r="G15" s="197">
        <v>5.52</v>
      </c>
      <c r="H15" s="197">
        <v>0</v>
      </c>
      <c r="I15" s="197">
        <v>6.68</v>
      </c>
      <c r="J15" s="197">
        <v>8.35</v>
      </c>
      <c r="K15" s="197">
        <v>2.61</v>
      </c>
      <c r="L15" s="197">
        <v>10.7</v>
      </c>
      <c r="M15" s="197">
        <v>0</v>
      </c>
      <c r="N15" s="197">
        <v>0.47</v>
      </c>
      <c r="O15" s="197">
        <v>1.61</v>
      </c>
      <c r="P15" s="197">
        <v>1.63</v>
      </c>
      <c r="Q15" s="197">
        <v>0.16</v>
      </c>
      <c r="R15" s="197">
        <v>0.2</v>
      </c>
      <c r="S15" s="197">
        <v>0.21</v>
      </c>
      <c r="T15" s="197">
        <v>0</v>
      </c>
      <c r="U15" s="197">
        <v>9.3000000000000007</v>
      </c>
      <c r="V15" s="197">
        <v>0.11</v>
      </c>
      <c r="W15" s="197">
        <v>0.36</v>
      </c>
      <c r="X15" s="197">
        <v>0.4</v>
      </c>
      <c r="Y15" s="197">
        <v>0</v>
      </c>
      <c r="Z15" s="197">
        <v>1.82</v>
      </c>
      <c r="AA15" s="197">
        <v>0.62</v>
      </c>
      <c r="AB15" s="197">
        <v>0</v>
      </c>
      <c r="AC15" s="197">
        <v>0.96</v>
      </c>
      <c r="AD15" s="197">
        <v>6.82</v>
      </c>
      <c r="AE15" s="197">
        <v>0</v>
      </c>
      <c r="AF15" s="197">
        <v>0</v>
      </c>
      <c r="AG15" s="197">
        <v>42.91</v>
      </c>
      <c r="AH15" s="197">
        <v>0</v>
      </c>
      <c r="AI15" s="197">
        <v>10.45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1.38</v>
      </c>
      <c r="AT15" s="197">
        <v>1.95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10.4</v>
      </c>
      <c r="E16" s="197">
        <v>0</v>
      </c>
      <c r="F16" s="197">
        <v>9.65</v>
      </c>
      <c r="G16" s="197">
        <v>5.52</v>
      </c>
      <c r="H16" s="197">
        <v>0</v>
      </c>
      <c r="I16" s="197">
        <v>6.68</v>
      </c>
      <c r="J16" s="197">
        <v>8.35</v>
      </c>
      <c r="K16" s="197">
        <v>2.61</v>
      </c>
      <c r="L16" s="197">
        <v>10.7</v>
      </c>
      <c r="M16" s="197">
        <v>0</v>
      </c>
      <c r="N16" s="197">
        <v>0.47</v>
      </c>
      <c r="O16" s="197">
        <v>1.61</v>
      </c>
      <c r="P16" s="197">
        <v>1.63</v>
      </c>
      <c r="Q16" s="197">
        <v>0.16</v>
      </c>
      <c r="R16" s="197">
        <v>0.2</v>
      </c>
      <c r="S16" s="197">
        <v>0.21</v>
      </c>
      <c r="T16" s="197">
        <v>0</v>
      </c>
      <c r="U16" s="197">
        <v>9.3000000000000007</v>
      </c>
      <c r="V16" s="197">
        <v>0.11</v>
      </c>
      <c r="W16" s="197">
        <v>0.36</v>
      </c>
      <c r="X16" s="197">
        <v>0.4</v>
      </c>
      <c r="Y16" s="197">
        <v>0</v>
      </c>
      <c r="Z16" s="197">
        <v>1.82</v>
      </c>
      <c r="AA16" s="197">
        <v>0.62</v>
      </c>
      <c r="AB16" s="197">
        <v>0</v>
      </c>
      <c r="AC16" s="197">
        <v>0.96</v>
      </c>
      <c r="AD16" s="197">
        <v>6.82</v>
      </c>
      <c r="AE16" s="197">
        <v>0</v>
      </c>
      <c r="AF16" s="197">
        <v>0</v>
      </c>
      <c r="AG16" s="197">
        <v>42.91</v>
      </c>
      <c r="AH16" s="197">
        <v>0</v>
      </c>
      <c r="AI16" s="197">
        <v>10.45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1.38</v>
      </c>
      <c r="AT16" s="197">
        <v>1.95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10.4</v>
      </c>
      <c r="E17" s="197">
        <v>0</v>
      </c>
      <c r="F17" s="197">
        <v>9.65</v>
      </c>
      <c r="G17" s="197">
        <v>5.52</v>
      </c>
      <c r="H17" s="197">
        <v>0</v>
      </c>
      <c r="I17" s="197">
        <v>6.68</v>
      </c>
      <c r="J17" s="197">
        <v>8.35</v>
      </c>
      <c r="K17" s="197">
        <v>2.61</v>
      </c>
      <c r="L17" s="197">
        <v>10.7</v>
      </c>
      <c r="M17" s="197">
        <v>0</v>
      </c>
      <c r="N17" s="197">
        <v>0.47</v>
      </c>
      <c r="O17" s="197">
        <v>1.61</v>
      </c>
      <c r="P17" s="197">
        <v>1.63</v>
      </c>
      <c r="Q17" s="197">
        <v>0.16</v>
      </c>
      <c r="R17" s="197">
        <v>0.2</v>
      </c>
      <c r="S17" s="197">
        <v>0.21</v>
      </c>
      <c r="T17" s="197">
        <v>0</v>
      </c>
      <c r="U17" s="197">
        <v>9.3000000000000007</v>
      </c>
      <c r="V17" s="197">
        <v>0.11</v>
      </c>
      <c r="W17" s="197">
        <v>0.36</v>
      </c>
      <c r="X17" s="197">
        <v>0.4</v>
      </c>
      <c r="Y17" s="197">
        <v>0</v>
      </c>
      <c r="Z17" s="197">
        <v>1.82</v>
      </c>
      <c r="AA17" s="197">
        <v>0.62</v>
      </c>
      <c r="AB17" s="197">
        <v>0</v>
      </c>
      <c r="AC17" s="197">
        <v>0.96</v>
      </c>
      <c r="AD17" s="197">
        <v>6.82</v>
      </c>
      <c r="AE17" s="197">
        <v>0</v>
      </c>
      <c r="AF17" s="197">
        <v>0</v>
      </c>
      <c r="AG17" s="197">
        <v>42.91</v>
      </c>
      <c r="AH17" s="197">
        <v>0</v>
      </c>
      <c r="AI17" s="197">
        <v>10.45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1.38</v>
      </c>
      <c r="AT17" s="197">
        <v>1.95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10.4</v>
      </c>
      <c r="E18" s="197">
        <v>0</v>
      </c>
      <c r="F18" s="197">
        <v>9.65</v>
      </c>
      <c r="G18" s="197">
        <v>5.52</v>
      </c>
      <c r="H18" s="197">
        <v>0</v>
      </c>
      <c r="I18" s="197">
        <v>6.68</v>
      </c>
      <c r="J18" s="197">
        <v>8.35</v>
      </c>
      <c r="K18" s="197">
        <v>2.61</v>
      </c>
      <c r="L18" s="197">
        <v>10.7</v>
      </c>
      <c r="M18" s="197">
        <v>0</v>
      </c>
      <c r="N18" s="197">
        <v>0.47</v>
      </c>
      <c r="O18" s="197">
        <v>1.61</v>
      </c>
      <c r="P18" s="197">
        <v>1.63</v>
      </c>
      <c r="Q18" s="197">
        <v>0.16</v>
      </c>
      <c r="R18" s="197">
        <v>0.2</v>
      </c>
      <c r="S18" s="197">
        <v>0.21</v>
      </c>
      <c r="T18" s="197">
        <v>0</v>
      </c>
      <c r="U18" s="197">
        <v>9.3000000000000007</v>
      </c>
      <c r="V18" s="197">
        <v>0.11</v>
      </c>
      <c r="W18" s="197">
        <v>0.36</v>
      </c>
      <c r="X18" s="197">
        <v>0.4</v>
      </c>
      <c r="Y18" s="197">
        <v>0</v>
      </c>
      <c r="Z18" s="197">
        <v>1.82</v>
      </c>
      <c r="AA18" s="197">
        <v>0.62</v>
      </c>
      <c r="AB18" s="197">
        <v>0</v>
      </c>
      <c r="AC18" s="197">
        <v>0.96</v>
      </c>
      <c r="AD18" s="197">
        <v>6.82</v>
      </c>
      <c r="AE18" s="197">
        <v>0</v>
      </c>
      <c r="AF18" s="197">
        <v>0</v>
      </c>
      <c r="AG18" s="197">
        <v>42.91</v>
      </c>
      <c r="AH18" s="197">
        <v>0</v>
      </c>
      <c r="AI18" s="197">
        <v>10.45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1.38</v>
      </c>
      <c r="AT18" s="197">
        <v>1.95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10.4</v>
      </c>
      <c r="E19" s="197">
        <v>0</v>
      </c>
      <c r="F19" s="197">
        <v>9.65</v>
      </c>
      <c r="G19" s="197">
        <v>5.52</v>
      </c>
      <c r="H19" s="197">
        <v>0</v>
      </c>
      <c r="I19" s="197">
        <v>6.68</v>
      </c>
      <c r="J19" s="197">
        <v>8.35</v>
      </c>
      <c r="K19" s="197">
        <v>2.61</v>
      </c>
      <c r="L19" s="197">
        <v>10.7</v>
      </c>
      <c r="M19" s="197">
        <v>0</v>
      </c>
      <c r="N19" s="197">
        <v>0.47</v>
      </c>
      <c r="O19" s="197">
        <v>1.61</v>
      </c>
      <c r="P19" s="197">
        <v>1.63</v>
      </c>
      <c r="Q19" s="197">
        <v>0.16</v>
      </c>
      <c r="R19" s="197">
        <v>0.2</v>
      </c>
      <c r="S19" s="197">
        <v>0.21</v>
      </c>
      <c r="T19" s="197">
        <v>0</v>
      </c>
      <c r="U19" s="197">
        <v>9.3000000000000007</v>
      </c>
      <c r="V19" s="197">
        <v>0.28000000000000003</v>
      </c>
      <c r="W19" s="197">
        <v>0.36</v>
      </c>
      <c r="X19" s="197">
        <v>0.4</v>
      </c>
      <c r="Y19" s="197">
        <v>0</v>
      </c>
      <c r="Z19" s="197">
        <v>1.82</v>
      </c>
      <c r="AA19" s="197">
        <v>0.62</v>
      </c>
      <c r="AB19" s="197">
        <v>0</v>
      </c>
      <c r="AC19" s="197">
        <v>0.96</v>
      </c>
      <c r="AD19" s="197">
        <v>6.82</v>
      </c>
      <c r="AE19" s="197">
        <v>0</v>
      </c>
      <c r="AF19" s="197">
        <v>0</v>
      </c>
      <c r="AG19" s="197">
        <v>42.91</v>
      </c>
      <c r="AH19" s="197">
        <v>0</v>
      </c>
      <c r="AI19" s="197">
        <v>10.45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1.38</v>
      </c>
      <c r="AT19" s="197">
        <v>1.95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10.4</v>
      </c>
      <c r="E20" s="197">
        <v>0</v>
      </c>
      <c r="F20" s="197">
        <v>9.65</v>
      </c>
      <c r="G20" s="197">
        <v>5.52</v>
      </c>
      <c r="H20" s="197">
        <v>0</v>
      </c>
      <c r="I20" s="197">
        <v>6.68</v>
      </c>
      <c r="J20" s="197">
        <v>8.35</v>
      </c>
      <c r="K20" s="197">
        <v>2.61</v>
      </c>
      <c r="L20" s="197">
        <v>10.7</v>
      </c>
      <c r="M20" s="197">
        <v>0</v>
      </c>
      <c r="N20" s="197">
        <v>0.47</v>
      </c>
      <c r="O20" s="197">
        <v>1.61</v>
      </c>
      <c r="P20" s="197">
        <v>1.63</v>
      </c>
      <c r="Q20" s="197">
        <v>0.16</v>
      </c>
      <c r="R20" s="197">
        <v>0.2</v>
      </c>
      <c r="S20" s="197">
        <v>0.21</v>
      </c>
      <c r="T20" s="197">
        <v>0</v>
      </c>
      <c r="U20" s="197">
        <v>9.3000000000000007</v>
      </c>
      <c r="V20" s="197">
        <v>0.64</v>
      </c>
      <c r="W20" s="197">
        <v>0.36</v>
      </c>
      <c r="X20" s="197">
        <v>0.4</v>
      </c>
      <c r="Y20" s="197">
        <v>0</v>
      </c>
      <c r="Z20" s="197">
        <v>1.82</v>
      </c>
      <c r="AA20" s="197">
        <v>0.62</v>
      </c>
      <c r="AB20" s="197">
        <v>0</v>
      </c>
      <c r="AC20" s="197">
        <v>0.96</v>
      </c>
      <c r="AD20" s="197">
        <v>6.82</v>
      </c>
      <c r="AE20" s="197">
        <v>0</v>
      </c>
      <c r="AF20" s="197">
        <v>0</v>
      </c>
      <c r="AG20" s="197">
        <v>42.91</v>
      </c>
      <c r="AH20" s="197">
        <v>0</v>
      </c>
      <c r="AI20" s="197">
        <v>10.45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1.38</v>
      </c>
      <c r="AT20" s="197">
        <v>1.95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10.4</v>
      </c>
      <c r="E21" s="197">
        <v>0</v>
      </c>
      <c r="F21" s="197">
        <v>9.65</v>
      </c>
      <c r="G21" s="197">
        <v>5.52</v>
      </c>
      <c r="H21" s="197">
        <v>0</v>
      </c>
      <c r="I21" s="197">
        <v>6.68</v>
      </c>
      <c r="J21" s="197">
        <v>8.35</v>
      </c>
      <c r="K21" s="197">
        <v>2.61</v>
      </c>
      <c r="L21" s="197">
        <v>10.7</v>
      </c>
      <c r="M21" s="197">
        <v>0</v>
      </c>
      <c r="N21" s="197">
        <v>0.47</v>
      </c>
      <c r="O21" s="197">
        <v>1.61</v>
      </c>
      <c r="P21" s="197">
        <v>1.63</v>
      </c>
      <c r="Q21" s="197">
        <v>0.16</v>
      </c>
      <c r="R21" s="197">
        <v>0.2</v>
      </c>
      <c r="S21" s="197">
        <v>0.21</v>
      </c>
      <c r="T21" s="197">
        <v>0</v>
      </c>
      <c r="U21" s="197">
        <v>9.3000000000000007</v>
      </c>
      <c r="V21" s="197">
        <v>0.82</v>
      </c>
      <c r="W21" s="197">
        <v>0.36</v>
      </c>
      <c r="X21" s="197">
        <v>0.4</v>
      </c>
      <c r="Y21" s="197">
        <v>0</v>
      </c>
      <c r="Z21" s="197">
        <v>1.82</v>
      </c>
      <c r="AA21" s="197">
        <v>0.62</v>
      </c>
      <c r="AB21" s="197">
        <v>0</v>
      </c>
      <c r="AC21" s="197">
        <v>0.96</v>
      </c>
      <c r="AD21" s="197">
        <v>6.82</v>
      </c>
      <c r="AE21" s="197">
        <v>0</v>
      </c>
      <c r="AF21" s="197">
        <v>0</v>
      </c>
      <c r="AG21" s="197">
        <v>42.91</v>
      </c>
      <c r="AH21" s="197">
        <v>0</v>
      </c>
      <c r="AI21" s="197">
        <v>10.45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1.38</v>
      </c>
      <c r="AT21" s="197">
        <v>1.95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10.4</v>
      </c>
      <c r="E22" s="197">
        <v>0</v>
      </c>
      <c r="F22" s="197">
        <v>9.65</v>
      </c>
      <c r="G22" s="197">
        <v>5.52</v>
      </c>
      <c r="H22" s="197">
        <v>0</v>
      </c>
      <c r="I22" s="197">
        <v>6.68</v>
      </c>
      <c r="J22" s="197">
        <v>8.35</v>
      </c>
      <c r="K22" s="197">
        <v>2.61</v>
      </c>
      <c r="L22" s="197">
        <v>10.7</v>
      </c>
      <c r="M22" s="197">
        <v>0</v>
      </c>
      <c r="N22" s="197">
        <v>0.47</v>
      </c>
      <c r="O22" s="197">
        <v>1.61</v>
      </c>
      <c r="P22" s="197">
        <v>1.63</v>
      </c>
      <c r="Q22" s="197">
        <v>0.16</v>
      </c>
      <c r="R22" s="197">
        <v>0.2</v>
      </c>
      <c r="S22" s="197">
        <v>0.21</v>
      </c>
      <c r="T22" s="197">
        <v>0</v>
      </c>
      <c r="U22" s="197">
        <v>9.3000000000000007</v>
      </c>
      <c r="V22" s="197">
        <v>1.08</v>
      </c>
      <c r="W22" s="197">
        <v>0.36</v>
      </c>
      <c r="X22" s="197">
        <v>0.4</v>
      </c>
      <c r="Y22" s="197">
        <v>0</v>
      </c>
      <c r="Z22" s="197">
        <v>1.82</v>
      </c>
      <c r="AA22" s="197">
        <v>0.62</v>
      </c>
      <c r="AB22" s="197">
        <v>0</v>
      </c>
      <c r="AC22" s="197">
        <v>0.96</v>
      </c>
      <c r="AD22" s="197">
        <v>6.82</v>
      </c>
      <c r="AE22" s="197">
        <v>0</v>
      </c>
      <c r="AF22" s="197">
        <v>0</v>
      </c>
      <c r="AG22" s="197">
        <v>42.91</v>
      </c>
      <c r="AH22" s="197">
        <v>0</v>
      </c>
      <c r="AI22" s="197">
        <v>10.45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1.38</v>
      </c>
      <c r="AT22" s="197">
        <v>1.95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10.4</v>
      </c>
      <c r="E23" s="197">
        <v>0</v>
      </c>
      <c r="F23" s="197">
        <v>9.65</v>
      </c>
      <c r="G23" s="197">
        <v>5.52</v>
      </c>
      <c r="H23" s="197">
        <v>0</v>
      </c>
      <c r="I23" s="197">
        <v>6.68</v>
      </c>
      <c r="J23" s="197">
        <v>8.35</v>
      </c>
      <c r="K23" s="197">
        <v>2.61</v>
      </c>
      <c r="L23" s="197">
        <v>10.7</v>
      </c>
      <c r="M23" s="197">
        <v>0</v>
      </c>
      <c r="N23" s="197">
        <v>0.47</v>
      </c>
      <c r="O23" s="197">
        <v>1.61</v>
      </c>
      <c r="P23" s="197">
        <v>1.63</v>
      </c>
      <c r="Q23" s="197">
        <v>0.16</v>
      </c>
      <c r="R23" s="197">
        <v>0.2</v>
      </c>
      <c r="S23" s="197">
        <v>0.21</v>
      </c>
      <c r="T23" s="197">
        <v>0</v>
      </c>
      <c r="U23" s="197">
        <v>9.3000000000000007</v>
      </c>
      <c r="V23" s="197">
        <v>1.08</v>
      </c>
      <c r="W23" s="197">
        <v>0.36</v>
      </c>
      <c r="X23" s="197">
        <v>0.4</v>
      </c>
      <c r="Y23" s="197">
        <v>0</v>
      </c>
      <c r="Z23" s="197">
        <v>1.82</v>
      </c>
      <c r="AA23" s="197">
        <v>0.62</v>
      </c>
      <c r="AB23" s="197">
        <v>0</v>
      </c>
      <c r="AC23" s="197">
        <v>0.96</v>
      </c>
      <c r="AD23" s="197">
        <v>6.82</v>
      </c>
      <c r="AE23" s="197">
        <v>0</v>
      </c>
      <c r="AF23" s="197">
        <v>0</v>
      </c>
      <c r="AG23" s="197">
        <v>42.91</v>
      </c>
      <c r="AH23" s="197">
        <v>0</v>
      </c>
      <c r="AI23" s="197">
        <v>10.45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1.38</v>
      </c>
      <c r="AT23" s="197">
        <v>1.95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10.4</v>
      </c>
      <c r="E24" s="197">
        <v>0</v>
      </c>
      <c r="F24" s="197">
        <v>9.65</v>
      </c>
      <c r="G24" s="197">
        <v>5.52</v>
      </c>
      <c r="H24" s="197">
        <v>0</v>
      </c>
      <c r="I24" s="197">
        <v>6.68</v>
      </c>
      <c r="J24" s="197">
        <v>8.35</v>
      </c>
      <c r="K24" s="197">
        <v>2.61</v>
      </c>
      <c r="L24" s="197">
        <v>10.7</v>
      </c>
      <c r="M24" s="197">
        <v>0</v>
      </c>
      <c r="N24" s="197">
        <v>0.47</v>
      </c>
      <c r="O24" s="197">
        <v>1.61</v>
      </c>
      <c r="P24" s="197">
        <v>1.63</v>
      </c>
      <c r="Q24" s="197">
        <v>0.16</v>
      </c>
      <c r="R24" s="197">
        <v>0.2</v>
      </c>
      <c r="S24" s="197">
        <v>0.21</v>
      </c>
      <c r="T24" s="197">
        <v>0</v>
      </c>
      <c r="U24" s="197">
        <v>9.3000000000000007</v>
      </c>
      <c r="V24" s="197">
        <v>1.08</v>
      </c>
      <c r="W24" s="197">
        <v>0.36</v>
      </c>
      <c r="X24" s="197">
        <v>0.4</v>
      </c>
      <c r="Y24" s="197">
        <v>0</v>
      </c>
      <c r="Z24" s="197">
        <v>1.82</v>
      </c>
      <c r="AA24" s="197">
        <v>0.62</v>
      </c>
      <c r="AB24" s="197">
        <v>0</v>
      </c>
      <c r="AC24" s="197">
        <v>0.96</v>
      </c>
      <c r="AD24" s="197">
        <v>6.82</v>
      </c>
      <c r="AE24" s="197">
        <v>0</v>
      </c>
      <c r="AF24" s="197">
        <v>0</v>
      </c>
      <c r="AG24" s="197">
        <v>42.91</v>
      </c>
      <c r="AH24" s="197">
        <v>0</v>
      </c>
      <c r="AI24" s="197">
        <v>10.45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1.38</v>
      </c>
      <c r="AT24" s="197">
        <v>1.95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10.4</v>
      </c>
      <c r="E25" s="197">
        <v>0</v>
      </c>
      <c r="F25" s="197">
        <v>9.65</v>
      </c>
      <c r="G25" s="197">
        <v>5.52</v>
      </c>
      <c r="H25" s="197">
        <v>0</v>
      </c>
      <c r="I25" s="197">
        <v>6.68</v>
      </c>
      <c r="J25" s="197">
        <v>8.35</v>
      </c>
      <c r="K25" s="197">
        <v>2.61</v>
      </c>
      <c r="L25" s="197">
        <v>21.48</v>
      </c>
      <c r="M25" s="197">
        <v>0</v>
      </c>
      <c r="N25" s="197">
        <v>0.47</v>
      </c>
      <c r="O25" s="197">
        <v>1.61</v>
      </c>
      <c r="P25" s="197">
        <v>1.63</v>
      </c>
      <c r="Q25" s="197">
        <v>3.14</v>
      </c>
      <c r="R25" s="197">
        <v>0.2</v>
      </c>
      <c r="S25" s="197">
        <v>3.8</v>
      </c>
      <c r="T25" s="197">
        <v>0</v>
      </c>
      <c r="U25" s="197">
        <v>9.3000000000000007</v>
      </c>
      <c r="V25" s="197">
        <v>1.08</v>
      </c>
      <c r="W25" s="197">
        <v>0.36</v>
      </c>
      <c r="X25" s="197">
        <v>0.4</v>
      </c>
      <c r="Y25" s="197">
        <v>0</v>
      </c>
      <c r="Z25" s="197">
        <v>1.82</v>
      </c>
      <c r="AA25" s="197">
        <v>0.62</v>
      </c>
      <c r="AB25" s="197">
        <v>0</v>
      </c>
      <c r="AC25" s="197">
        <v>0.96</v>
      </c>
      <c r="AD25" s="197">
        <v>6.82</v>
      </c>
      <c r="AE25" s="197">
        <v>0</v>
      </c>
      <c r="AF25" s="197">
        <v>0</v>
      </c>
      <c r="AG25" s="197">
        <v>42.91</v>
      </c>
      <c r="AH25" s="197">
        <v>0</v>
      </c>
      <c r="AI25" s="197">
        <v>10.45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1.38</v>
      </c>
      <c r="AT25" s="197">
        <v>1.95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10.4</v>
      </c>
      <c r="E26" s="197">
        <v>0</v>
      </c>
      <c r="F26" s="197">
        <v>9.65</v>
      </c>
      <c r="G26" s="197">
        <v>5.52</v>
      </c>
      <c r="H26" s="197">
        <v>0</v>
      </c>
      <c r="I26" s="197">
        <v>6.68</v>
      </c>
      <c r="J26" s="197">
        <v>8.35</v>
      </c>
      <c r="K26" s="197">
        <v>2.61</v>
      </c>
      <c r="L26" s="197">
        <v>21.48</v>
      </c>
      <c r="M26" s="197">
        <v>0</v>
      </c>
      <c r="N26" s="197">
        <v>0.47</v>
      </c>
      <c r="O26" s="197">
        <v>1.61</v>
      </c>
      <c r="P26" s="197">
        <v>1.63</v>
      </c>
      <c r="Q26" s="197">
        <v>3.14</v>
      </c>
      <c r="R26" s="197">
        <v>0.2</v>
      </c>
      <c r="S26" s="197">
        <v>3.8</v>
      </c>
      <c r="T26" s="197">
        <v>0</v>
      </c>
      <c r="U26" s="197">
        <v>9.3000000000000007</v>
      </c>
      <c r="V26" s="197">
        <v>1.08</v>
      </c>
      <c r="W26" s="197">
        <v>0.36</v>
      </c>
      <c r="X26" s="197">
        <v>0.4</v>
      </c>
      <c r="Y26" s="197">
        <v>0</v>
      </c>
      <c r="Z26" s="197">
        <v>1.82</v>
      </c>
      <c r="AA26" s="197">
        <v>0.62</v>
      </c>
      <c r="AB26" s="197">
        <v>0</v>
      </c>
      <c r="AC26" s="197">
        <v>0.96</v>
      </c>
      <c r="AD26" s="197">
        <v>6.82</v>
      </c>
      <c r="AE26" s="197">
        <v>0</v>
      </c>
      <c r="AF26" s="197">
        <v>0</v>
      </c>
      <c r="AG26" s="197">
        <v>42.91</v>
      </c>
      <c r="AH26" s="197">
        <v>0</v>
      </c>
      <c r="AI26" s="197">
        <v>10.45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1.38</v>
      </c>
      <c r="AT26" s="197">
        <v>1.95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10.4</v>
      </c>
      <c r="E27" s="197">
        <v>0</v>
      </c>
      <c r="F27" s="197">
        <v>9.65</v>
      </c>
      <c r="G27" s="197">
        <v>5.52</v>
      </c>
      <c r="H27" s="197">
        <v>0</v>
      </c>
      <c r="I27" s="197">
        <v>6.68</v>
      </c>
      <c r="J27" s="197">
        <v>8.35</v>
      </c>
      <c r="K27" s="197">
        <v>2.61</v>
      </c>
      <c r="L27" s="197">
        <v>33.75</v>
      </c>
      <c r="M27" s="197">
        <v>0</v>
      </c>
      <c r="N27" s="197">
        <v>0.47</v>
      </c>
      <c r="O27" s="197">
        <v>1.61</v>
      </c>
      <c r="P27" s="197">
        <v>1.63</v>
      </c>
      <c r="Q27" s="197">
        <v>3.14</v>
      </c>
      <c r="R27" s="197">
        <v>0.2</v>
      </c>
      <c r="S27" s="197">
        <v>3.8</v>
      </c>
      <c r="T27" s="197">
        <v>0</v>
      </c>
      <c r="U27" s="197">
        <v>9.3000000000000007</v>
      </c>
      <c r="V27" s="197">
        <v>1.08</v>
      </c>
      <c r="W27" s="197">
        <v>0.36</v>
      </c>
      <c r="X27" s="197">
        <v>0.4</v>
      </c>
      <c r="Y27" s="197">
        <v>0</v>
      </c>
      <c r="Z27" s="197">
        <v>1.82</v>
      </c>
      <c r="AA27" s="197">
        <v>0.62</v>
      </c>
      <c r="AB27" s="197">
        <v>0</v>
      </c>
      <c r="AC27" s="197">
        <v>0.96</v>
      </c>
      <c r="AD27" s="197">
        <v>6.82</v>
      </c>
      <c r="AE27" s="197">
        <v>0</v>
      </c>
      <c r="AF27" s="197">
        <v>0</v>
      </c>
      <c r="AG27" s="197">
        <v>42.91</v>
      </c>
      <c r="AH27" s="197">
        <v>0</v>
      </c>
      <c r="AI27" s="197">
        <v>10.45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1.38</v>
      </c>
      <c r="AT27" s="197">
        <v>1.95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10.4</v>
      </c>
      <c r="E28" s="197">
        <v>0</v>
      </c>
      <c r="F28" s="197">
        <v>9.65</v>
      </c>
      <c r="G28" s="197">
        <v>5.52</v>
      </c>
      <c r="H28" s="197">
        <v>0</v>
      </c>
      <c r="I28" s="197">
        <v>6.68</v>
      </c>
      <c r="J28" s="197">
        <v>8.35</v>
      </c>
      <c r="K28" s="197">
        <v>43.35</v>
      </c>
      <c r="L28" s="197">
        <v>34.07</v>
      </c>
      <c r="M28" s="197">
        <v>0</v>
      </c>
      <c r="N28" s="197">
        <v>0.47</v>
      </c>
      <c r="O28" s="197">
        <v>1.61</v>
      </c>
      <c r="P28" s="197">
        <v>1.63</v>
      </c>
      <c r="Q28" s="197">
        <v>3.14</v>
      </c>
      <c r="R28" s="197">
        <v>3.5</v>
      </c>
      <c r="S28" s="197">
        <v>3.8</v>
      </c>
      <c r="T28" s="197">
        <v>0</v>
      </c>
      <c r="U28" s="197">
        <v>9.3000000000000007</v>
      </c>
      <c r="V28" s="197">
        <v>1.08</v>
      </c>
      <c r="W28" s="197">
        <v>0.36</v>
      </c>
      <c r="X28" s="197">
        <v>0.4</v>
      </c>
      <c r="Y28" s="197">
        <v>0</v>
      </c>
      <c r="Z28" s="197">
        <v>1.82</v>
      </c>
      <c r="AA28" s="197">
        <v>0.62</v>
      </c>
      <c r="AB28" s="197">
        <v>0</v>
      </c>
      <c r="AC28" s="197">
        <v>0.96</v>
      </c>
      <c r="AD28" s="197">
        <v>6.82</v>
      </c>
      <c r="AE28" s="197">
        <v>0</v>
      </c>
      <c r="AF28" s="197">
        <v>0</v>
      </c>
      <c r="AG28" s="197">
        <v>42.91</v>
      </c>
      <c r="AH28" s="197">
        <v>0</v>
      </c>
      <c r="AI28" s="197">
        <v>10.45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1.38</v>
      </c>
      <c r="AT28" s="197">
        <v>1.95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10.4</v>
      </c>
      <c r="E29" s="197">
        <v>0</v>
      </c>
      <c r="F29" s="197">
        <v>9.65</v>
      </c>
      <c r="G29" s="197">
        <v>5.52</v>
      </c>
      <c r="H29" s="197">
        <v>0</v>
      </c>
      <c r="I29" s="197">
        <v>6.68</v>
      </c>
      <c r="J29" s="197">
        <v>8.35</v>
      </c>
      <c r="K29" s="197">
        <v>44.42</v>
      </c>
      <c r="L29" s="197">
        <v>34.07</v>
      </c>
      <c r="M29" s="197">
        <v>0</v>
      </c>
      <c r="N29" s="197">
        <v>0.47</v>
      </c>
      <c r="O29" s="197">
        <v>1.61</v>
      </c>
      <c r="P29" s="197">
        <v>1.63</v>
      </c>
      <c r="Q29" s="197">
        <v>3.14</v>
      </c>
      <c r="R29" s="197">
        <v>3.5</v>
      </c>
      <c r="S29" s="197">
        <v>3.8</v>
      </c>
      <c r="T29" s="197">
        <v>0</v>
      </c>
      <c r="U29" s="197">
        <v>9.3000000000000007</v>
      </c>
      <c r="V29" s="197">
        <v>4.59</v>
      </c>
      <c r="W29" s="197">
        <v>6.57</v>
      </c>
      <c r="X29" s="197">
        <v>0.4</v>
      </c>
      <c r="Y29" s="197">
        <v>0</v>
      </c>
      <c r="Z29" s="197">
        <v>23.31</v>
      </c>
      <c r="AA29" s="197">
        <v>9.8000000000000007</v>
      </c>
      <c r="AB29" s="197">
        <v>0</v>
      </c>
      <c r="AC29" s="197">
        <v>0.96</v>
      </c>
      <c r="AD29" s="197">
        <v>6.82</v>
      </c>
      <c r="AE29" s="197">
        <v>0</v>
      </c>
      <c r="AF29" s="197">
        <v>0</v>
      </c>
      <c r="AG29" s="197">
        <v>42.91</v>
      </c>
      <c r="AH29" s="197">
        <v>0</v>
      </c>
      <c r="AI29" s="197">
        <v>10.45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1.38</v>
      </c>
      <c r="AT29" s="197">
        <v>1.95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10.4</v>
      </c>
      <c r="E30" s="197">
        <v>0</v>
      </c>
      <c r="F30" s="197">
        <v>9.65</v>
      </c>
      <c r="G30" s="197">
        <v>5.52</v>
      </c>
      <c r="H30" s="197">
        <v>0</v>
      </c>
      <c r="I30" s="197">
        <v>6.68</v>
      </c>
      <c r="J30" s="197">
        <v>8.35</v>
      </c>
      <c r="K30" s="197">
        <v>44.42</v>
      </c>
      <c r="L30" s="197">
        <v>34.07</v>
      </c>
      <c r="M30" s="197">
        <v>0</v>
      </c>
      <c r="N30" s="197">
        <v>0.47</v>
      </c>
      <c r="O30" s="197">
        <v>1.61</v>
      </c>
      <c r="P30" s="197">
        <v>1.63</v>
      </c>
      <c r="Q30" s="197">
        <v>3.14</v>
      </c>
      <c r="R30" s="197">
        <v>3.49</v>
      </c>
      <c r="S30" s="197">
        <v>3.8</v>
      </c>
      <c r="T30" s="197">
        <v>0</v>
      </c>
      <c r="U30" s="197">
        <v>9.3000000000000007</v>
      </c>
      <c r="V30" s="197">
        <v>4.59</v>
      </c>
      <c r="W30" s="197">
        <v>6.57</v>
      </c>
      <c r="X30" s="197">
        <v>0.4</v>
      </c>
      <c r="Y30" s="197">
        <v>0</v>
      </c>
      <c r="Z30" s="197">
        <v>28.15</v>
      </c>
      <c r="AA30" s="197">
        <v>9.8000000000000007</v>
      </c>
      <c r="AB30" s="197">
        <v>0</v>
      </c>
      <c r="AC30" s="197">
        <v>0.96</v>
      </c>
      <c r="AD30" s="197">
        <v>6.82</v>
      </c>
      <c r="AE30" s="197">
        <v>0</v>
      </c>
      <c r="AF30" s="197">
        <v>0</v>
      </c>
      <c r="AG30" s="197">
        <v>42.91</v>
      </c>
      <c r="AH30" s="197">
        <v>0</v>
      </c>
      <c r="AI30" s="197">
        <v>10.45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1.38</v>
      </c>
      <c r="AT30" s="197">
        <v>1.95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10.4</v>
      </c>
      <c r="E31" s="197">
        <v>0</v>
      </c>
      <c r="F31" s="197">
        <v>9.52</v>
      </c>
      <c r="G31" s="197">
        <v>5.52</v>
      </c>
      <c r="H31" s="197">
        <v>0</v>
      </c>
      <c r="I31" s="197">
        <v>6.68</v>
      </c>
      <c r="J31" s="197">
        <v>8.35</v>
      </c>
      <c r="K31" s="197">
        <v>44.58</v>
      </c>
      <c r="L31" s="197">
        <v>34.07</v>
      </c>
      <c r="M31" s="197">
        <v>0</v>
      </c>
      <c r="N31" s="197">
        <v>0.47</v>
      </c>
      <c r="O31" s="197">
        <v>1.61</v>
      </c>
      <c r="P31" s="197">
        <v>1.63</v>
      </c>
      <c r="Q31" s="197">
        <v>3.14</v>
      </c>
      <c r="R31" s="197">
        <v>3.49</v>
      </c>
      <c r="S31" s="197">
        <v>3.8</v>
      </c>
      <c r="T31" s="197">
        <v>0</v>
      </c>
      <c r="U31" s="197">
        <v>9.3000000000000007</v>
      </c>
      <c r="V31" s="197">
        <v>5.27</v>
      </c>
      <c r="W31" s="197">
        <v>6.57</v>
      </c>
      <c r="X31" s="197">
        <v>0.4</v>
      </c>
      <c r="Y31" s="197">
        <v>0</v>
      </c>
      <c r="Z31" s="197">
        <v>28.15</v>
      </c>
      <c r="AA31" s="197">
        <v>9.8000000000000007</v>
      </c>
      <c r="AB31" s="197">
        <v>0</v>
      </c>
      <c r="AC31" s="197">
        <v>0.96</v>
      </c>
      <c r="AD31" s="197">
        <v>6.82</v>
      </c>
      <c r="AE31" s="197">
        <v>0</v>
      </c>
      <c r="AF31" s="197">
        <v>0</v>
      </c>
      <c r="AG31" s="197">
        <v>42.91</v>
      </c>
      <c r="AH31" s="197">
        <v>0</v>
      </c>
      <c r="AI31" s="197">
        <v>10.45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1.38</v>
      </c>
      <c r="AT31" s="197">
        <v>1.95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10.4</v>
      </c>
      <c r="E32" s="197">
        <v>0</v>
      </c>
      <c r="F32" s="197">
        <v>9.52</v>
      </c>
      <c r="G32" s="197">
        <v>5.52</v>
      </c>
      <c r="H32" s="197">
        <v>0</v>
      </c>
      <c r="I32" s="197">
        <v>6.68</v>
      </c>
      <c r="J32" s="197">
        <v>8.35</v>
      </c>
      <c r="K32" s="197">
        <v>44.58</v>
      </c>
      <c r="L32" s="197">
        <v>34.07</v>
      </c>
      <c r="M32" s="197">
        <v>0</v>
      </c>
      <c r="N32" s="197">
        <v>0.47</v>
      </c>
      <c r="O32" s="197">
        <v>1.61</v>
      </c>
      <c r="P32" s="197">
        <v>1.63</v>
      </c>
      <c r="Q32" s="197">
        <v>3.14</v>
      </c>
      <c r="R32" s="197">
        <v>3.49</v>
      </c>
      <c r="S32" s="197">
        <v>3.8</v>
      </c>
      <c r="T32" s="197">
        <v>0</v>
      </c>
      <c r="U32" s="197">
        <v>9.3000000000000007</v>
      </c>
      <c r="V32" s="197">
        <v>5.27</v>
      </c>
      <c r="W32" s="197">
        <v>0.36</v>
      </c>
      <c r="X32" s="197">
        <v>0.4</v>
      </c>
      <c r="Y32" s="197">
        <v>0</v>
      </c>
      <c r="Z32" s="197">
        <v>1.82</v>
      </c>
      <c r="AA32" s="197">
        <v>0.62</v>
      </c>
      <c r="AB32" s="197">
        <v>0</v>
      </c>
      <c r="AC32" s="197">
        <v>0.96</v>
      </c>
      <c r="AD32" s="197">
        <v>6.82</v>
      </c>
      <c r="AE32" s="197">
        <v>0</v>
      </c>
      <c r="AF32" s="197">
        <v>0</v>
      </c>
      <c r="AG32" s="197">
        <v>42.91</v>
      </c>
      <c r="AH32" s="197">
        <v>0</v>
      </c>
      <c r="AI32" s="197">
        <v>10.45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1.38</v>
      </c>
      <c r="AT32" s="197">
        <v>1.95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10.4</v>
      </c>
      <c r="E33" s="197">
        <v>0</v>
      </c>
      <c r="F33" s="197">
        <v>9.52</v>
      </c>
      <c r="G33" s="197">
        <v>5.52</v>
      </c>
      <c r="H33" s="197">
        <v>0</v>
      </c>
      <c r="I33" s="197">
        <v>6.68</v>
      </c>
      <c r="J33" s="197">
        <v>8.35</v>
      </c>
      <c r="K33" s="197">
        <v>5.08</v>
      </c>
      <c r="L33" s="197">
        <v>34.07</v>
      </c>
      <c r="M33" s="197">
        <v>0</v>
      </c>
      <c r="N33" s="197">
        <v>0.47</v>
      </c>
      <c r="O33" s="197">
        <v>1.61</v>
      </c>
      <c r="P33" s="197">
        <v>1.63</v>
      </c>
      <c r="Q33" s="197">
        <v>3.14</v>
      </c>
      <c r="R33" s="197">
        <v>3.49</v>
      </c>
      <c r="S33" s="197">
        <v>3.8</v>
      </c>
      <c r="T33" s="197">
        <v>0</v>
      </c>
      <c r="U33" s="197">
        <v>9.3000000000000007</v>
      </c>
      <c r="V33" s="197">
        <v>0.83</v>
      </c>
      <c r="W33" s="197">
        <v>0.36</v>
      </c>
      <c r="X33" s="197">
        <v>0.4</v>
      </c>
      <c r="Y33" s="197">
        <v>0</v>
      </c>
      <c r="Z33" s="197">
        <v>1.82</v>
      </c>
      <c r="AA33" s="197">
        <v>0.62</v>
      </c>
      <c r="AB33" s="197">
        <v>0</v>
      </c>
      <c r="AC33" s="197">
        <v>0.96</v>
      </c>
      <c r="AD33" s="197">
        <v>6.82</v>
      </c>
      <c r="AE33" s="197">
        <v>0</v>
      </c>
      <c r="AF33" s="197">
        <v>0</v>
      </c>
      <c r="AG33" s="197">
        <v>42.91</v>
      </c>
      <c r="AH33" s="197">
        <v>0</v>
      </c>
      <c r="AI33" s="197">
        <v>10.45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1.38</v>
      </c>
      <c r="AT33" s="197">
        <v>1.95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10.4</v>
      </c>
      <c r="E34" s="197">
        <v>0</v>
      </c>
      <c r="F34" s="197">
        <v>9.52</v>
      </c>
      <c r="G34" s="197">
        <v>5.52</v>
      </c>
      <c r="H34" s="197">
        <v>0</v>
      </c>
      <c r="I34" s="197">
        <v>6.68</v>
      </c>
      <c r="J34" s="197">
        <v>8.35</v>
      </c>
      <c r="K34" s="197">
        <v>2.61</v>
      </c>
      <c r="L34" s="197">
        <v>34.07</v>
      </c>
      <c r="M34" s="197">
        <v>0</v>
      </c>
      <c r="N34" s="197">
        <v>0.47</v>
      </c>
      <c r="O34" s="197">
        <v>1.61</v>
      </c>
      <c r="P34" s="197">
        <v>1.63</v>
      </c>
      <c r="Q34" s="197">
        <v>3.14</v>
      </c>
      <c r="R34" s="197">
        <v>3.49</v>
      </c>
      <c r="S34" s="197">
        <v>3.8</v>
      </c>
      <c r="T34" s="197">
        <v>0</v>
      </c>
      <c r="U34" s="197">
        <v>9.3000000000000007</v>
      </c>
      <c r="V34" s="197">
        <v>0.83</v>
      </c>
      <c r="W34" s="197">
        <v>0.36</v>
      </c>
      <c r="X34" s="197">
        <v>0.4</v>
      </c>
      <c r="Y34" s="197">
        <v>0</v>
      </c>
      <c r="Z34" s="197">
        <v>1.82</v>
      </c>
      <c r="AA34" s="197">
        <v>0.62</v>
      </c>
      <c r="AB34" s="197">
        <v>0</v>
      </c>
      <c r="AC34" s="197">
        <v>0.96</v>
      </c>
      <c r="AD34" s="197">
        <v>6.82</v>
      </c>
      <c r="AE34" s="197">
        <v>0</v>
      </c>
      <c r="AF34" s="197">
        <v>0</v>
      </c>
      <c r="AG34" s="197">
        <v>42.91</v>
      </c>
      <c r="AH34" s="197">
        <v>0</v>
      </c>
      <c r="AI34" s="197">
        <v>10.45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1.38</v>
      </c>
      <c r="AT34" s="197">
        <v>1.95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10.4</v>
      </c>
      <c r="E35" s="197">
        <v>0</v>
      </c>
      <c r="F35" s="197">
        <v>9.3800000000000008</v>
      </c>
      <c r="G35" s="197">
        <v>5.52</v>
      </c>
      <c r="H35" s="197">
        <v>0</v>
      </c>
      <c r="I35" s="197">
        <v>6.54</v>
      </c>
      <c r="J35" s="197">
        <v>8.35</v>
      </c>
      <c r="K35" s="197">
        <v>32.08</v>
      </c>
      <c r="L35" s="197">
        <v>34.07</v>
      </c>
      <c r="M35" s="197">
        <v>0</v>
      </c>
      <c r="N35" s="197">
        <v>0.47</v>
      </c>
      <c r="O35" s="197">
        <v>1.61</v>
      </c>
      <c r="P35" s="197">
        <v>1.63</v>
      </c>
      <c r="Q35" s="197">
        <v>3.14</v>
      </c>
      <c r="R35" s="197">
        <v>3.49</v>
      </c>
      <c r="S35" s="197">
        <v>3.8</v>
      </c>
      <c r="T35" s="197">
        <v>0</v>
      </c>
      <c r="U35" s="197">
        <v>9.3000000000000007</v>
      </c>
      <c r="V35" s="197">
        <v>5.27</v>
      </c>
      <c r="W35" s="197">
        <v>6.57</v>
      </c>
      <c r="X35" s="197">
        <v>0.4</v>
      </c>
      <c r="Y35" s="197">
        <v>0</v>
      </c>
      <c r="Z35" s="197">
        <v>28.15</v>
      </c>
      <c r="AA35" s="197">
        <v>9.8000000000000007</v>
      </c>
      <c r="AB35" s="197">
        <v>0</v>
      </c>
      <c r="AC35" s="197">
        <v>0.96</v>
      </c>
      <c r="AD35" s="197">
        <v>6.82</v>
      </c>
      <c r="AE35" s="197">
        <v>0</v>
      </c>
      <c r="AF35" s="197">
        <v>0</v>
      </c>
      <c r="AG35" s="197">
        <v>42.91</v>
      </c>
      <c r="AH35" s="197">
        <v>0</v>
      </c>
      <c r="AI35" s="197">
        <v>10.45</v>
      </c>
      <c r="AJ35" s="197">
        <v>0</v>
      </c>
      <c r="AK35" s="197">
        <v>12.6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1.38</v>
      </c>
      <c r="AT35" s="197">
        <v>1.95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10.4</v>
      </c>
      <c r="E36" s="197">
        <v>0</v>
      </c>
      <c r="F36" s="197">
        <v>9.3800000000000008</v>
      </c>
      <c r="G36" s="197">
        <v>5.52</v>
      </c>
      <c r="H36" s="197">
        <v>0</v>
      </c>
      <c r="I36" s="197">
        <v>6.54</v>
      </c>
      <c r="J36" s="197">
        <v>8.35</v>
      </c>
      <c r="K36" s="197">
        <v>14.3</v>
      </c>
      <c r="L36" s="197">
        <v>34.07</v>
      </c>
      <c r="M36" s="197">
        <v>0</v>
      </c>
      <c r="N36" s="197">
        <v>0.47</v>
      </c>
      <c r="O36" s="197">
        <v>1.61</v>
      </c>
      <c r="P36" s="197">
        <v>1.63</v>
      </c>
      <c r="Q36" s="197">
        <v>3.14</v>
      </c>
      <c r="R36" s="197">
        <v>3.49</v>
      </c>
      <c r="S36" s="197">
        <v>3.8</v>
      </c>
      <c r="T36" s="197">
        <v>0</v>
      </c>
      <c r="U36" s="197">
        <v>9.3000000000000007</v>
      </c>
      <c r="V36" s="197">
        <v>5.27</v>
      </c>
      <c r="W36" s="197">
        <v>0.36</v>
      </c>
      <c r="X36" s="197">
        <v>0.4</v>
      </c>
      <c r="Y36" s="197">
        <v>0</v>
      </c>
      <c r="Z36" s="197">
        <v>1.82</v>
      </c>
      <c r="AA36" s="197">
        <v>0.62</v>
      </c>
      <c r="AB36" s="197">
        <v>0</v>
      </c>
      <c r="AC36" s="197">
        <v>0.96</v>
      </c>
      <c r="AD36" s="197">
        <v>6.82</v>
      </c>
      <c r="AE36" s="197">
        <v>0</v>
      </c>
      <c r="AF36" s="197">
        <v>0</v>
      </c>
      <c r="AG36" s="197">
        <v>42.91</v>
      </c>
      <c r="AH36" s="197">
        <v>0</v>
      </c>
      <c r="AI36" s="197">
        <v>10.45</v>
      </c>
      <c r="AJ36" s="197">
        <v>0</v>
      </c>
      <c r="AK36" s="197">
        <v>12.6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1.38</v>
      </c>
      <c r="AT36" s="197">
        <v>1.95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10.4</v>
      </c>
      <c r="E37" s="197">
        <v>0</v>
      </c>
      <c r="F37" s="197">
        <v>9.3800000000000008</v>
      </c>
      <c r="G37" s="197">
        <v>5.52</v>
      </c>
      <c r="H37" s="197">
        <v>0</v>
      </c>
      <c r="I37" s="197">
        <v>6.54</v>
      </c>
      <c r="J37" s="197">
        <v>8.35</v>
      </c>
      <c r="K37" s="197">
        <v>19.149999999999999</v>
      </c>
      <c r="L37" s="197">
        <v>34.07</v>
      </c>
      <c r="M37" s="197">
        <v>0</v>
      </c>
      <c r="N37" s="197">
        <v>0.47</v>
      </c>
      <c r="O37" s="197">
        <v>1.61</v>
      </c>
      <c r="P37" s="197">
        <v>1.63</v>
      </c>
      <c r="Q37" s="197">
        <v>3.14</v>
      </c>
      <c r="R37" s="197">
        <v>3.49</v>
      </c>
      <c r="S37" s="197">
        <v>3.8</v>
      </c>
      <c r="T37" s="197">
        <v>0</v>
      </c>
      <c r="U37" s="197">
        <v>9.3000000000000007</v>
      </c>
      <c r="V37" s="197">
        <v>5.27</v>
      </c>
      <c r="W37" s="197">
        <v>0.36</v>
      </c>
      <c r="X37" s="197">
        <v>0.4</v>
      </c>
      <c r="Y37" s="197">
        <v>0</v>
      </c>
      <c r="Z37" s="197">
        <v>1.82</v>
      </c>
      <c r="AA37" s="197">
        <v>0.62</v>
      </c>
      <c r="AB37" s="197">
        <v>0</v>
      </c>
      <c r="AC37" s="197">
        <v>0.96</v>
      </c>
      <c r="AD37" s="197">
        <v>6.82</v>
      </c>
      <c r="AE37" s="197">
        <v>0</v>
      </c>
      <c r="AF37" s="197">
        <v>0</v>
      </c>
      <c r="AG37" s="197">
        <v>42.75</v>
      </c>
      <c r="AH37" s="197">
        <v>0</v>
      </c>
      <c r="AI37" s="197">
        <v>10.45</v>
      </c>
      <c r="AJ37" s="197">
        <v>0</v>
      </c>
      <c r="AK37" s="197">
        <v>12.6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1.38</v>
      </c>
      <c r="AT37" s="197">
        <v>1.95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10.4</v>
      </c>
      <c r="E38" s="197">
        <v>0</v>
      </c>
      <c r="F38" s="197">
        <v>9.3800000000000008</v>
      </c>
      <c r="G38" s="197">
        <v>5.52</v>
      </c>
      <c r="H38" s="197">
        <v>0</v>
      </c>
      <c r="I38" s="197">
        <v>6.54</v>
      </c>
      <c r="J38" s="197">
        <v>8.35</v>
      </c>
      <c r="K38" s="197">
        <v>19.149999999999999</v>
      </c>
      <c r="L38" s="197">
        <v>34.07</v>
      </c>
      <c r="M38" s="197">
        <v>0</v>
      </c>
      <c r="N38" s="197">
        <v>0.47</v>
      </c>
      <c r="O38" s="197">
        <v>1.61</v>
      </c>
      <c r="P38" s="197">
        <v>1.63</v>
      </c>
      <c r="Q38" s="197">
        <v>3.14</v>
      </c>
      <c r="R38" s="197">
        <v>3.5</v>
      </c>
      <c r="S38" s="197">
        <v>3.8</v>
      </c>
      <c r="T38" s="197">
        <v>0</v>
      </c>
      <c r="U38" s="197">
        <v>9.3000000000000007</v>
      </c>
      <c r="V38" s="197">
        <v>5.27</v>
      </c>
      <c r="W38" s="197">
        <v>0.36</v>
      </c>
      <c r="X38" s="197">
        <v>0.4</v>
      </c>
      <c r="Y38" s="197">
        <v>0</v>
      </c>
      <c r="Z38" s="197">
        <v>1.82</v>
      </c>
      <c r="AA38" s="197">
        <v>0.62</v>
      </c>
      <c r="AB38" s="197">
        <v>0</v>
      </c>
      <c r="AC38" s="197">
        <v>0.96</v>
      </c>
      <c r="AD38" s="197">
        <v>6.82</v>
      </c>
      <c r="AE38" s="197">
        <v>0</v>
      </c>
      <c r="AF38" s="197">
        <v>0</v>
      </c>
      <c r="AG38" s="197">
        <v>42.75</v>
      </c>
      <c r="AH38" s="197">
        <v>0</v>
      </c>
      <c r="AI38" s="197">
        <v>10.45</v>
      </c>
      <c r="AJ38" s="197">
        <v>0</v>
      </c>
      <c r="AK38" s="197">
        <v>12.6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1.38</v>
      </c>
      <c r="AT38" s="197">
        <v>1.95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10.130000000000001</v>
      </c>
      <c r="E39" s="197">
        <v>0</v>
      </c>
      <c r="F39" s="197">
        <v>9.3800000000000008</v>
      </c>
      <c r="G39" s="197">
        <v>5.52</v>
      </c>
      <c r="H39" s="197">
        <v>0</v>
      </c>
      <c r="I39" s="197">
        <v>6.54</v>
      </c>
      <c r="J39" s="197">
        <v>8.35</v>
      </c>
      <c r="K39" s="197">
        <v>33.67</v>
      </c>
      <c r="L39" s="197">
        <v>34.07</v>
      </c>
      <c r="M39" s="197">
        <v>0</v>
      </c>
      <c r="N39" s="197">
        <v>0.47</v>
      </c>
      <c r="O39" s="197">
        <v>1.61</v>
      </c>
      <c r="P39" s="197">
        <v>1.63</v>
      </c>
      <c r="Q39" s="197">
        <v>3.14</v>
      </c>
      <c r="R39" s="197">
        <v>3.5</v>
      </c>
      <c r="S39" s="197">
        <v>3.8</v>
      </c>
      <c r="T39" s="197">
        <v>0</v>
      </c>
      <c r="U39" s="197">
        <v>9.3000000000000007</v>
      </c>
      <c r="V39" s="197">
        <v>5.27</v>
      </c>
      <c r="W39" s="197">
        <v>0.36</v>
      </c>
      <c r="X39" s="197">
        <v>0.4</v>
      </c>
      <c r="Y39" s="197">
        <v>0</v>
      </c>
      <c r="Z39" s="197">
        <v>1.82</v>
      </c>
      <c r="AA39" s="197">
        <v>0.62</v>
      </c>
      <c r="AB39" s="197">
        <v>0</v>
      </c>
      <c r="AC39" s="197">
        <v>0.96</v>
      </c>
      <c r="AD39" s="197">
        <v>6.82</v>
      </c>
      <c r="AE39" s="197">
        <v>0</v>
      </c>
      <c r="AF39" s="197">
        <v>0</v>
      </c>
      <c r="AG39" s="197">
        <v>42.75</v>
      </c>
      <c r="AH39" s="197">
        <v>0</v>
      </c>
      <c r="AI39" s="197">
        <v>10.45</v>
      </c>
      <c r="AJ39" s="197">
        <v>0</v>
      </c>
      <c r="AK39" s="197">
        <v>12.6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1.38</v>
      </c>
      <c r="AT39" s="197">
        <v>1.95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10.130000000000001</v>
      </c>
      <c r="E40" s="197">
        <v>0</v>
      </c>
      <c r="F40" s="197">
        <v>9.3800000000000008</v>
      </c>
      <c r="G40" s="197">
        <v>5.52</v>
      </c>
      <c r="H40" s="197">
        <v>0</v>
      </c>
      <c r="I40" s="197">
        <v>6.54</v>
      </c>
      <c r="J40" s="197">
        <v>8.35</v>
      </c>
      <c r="K40" s="197">
        <v>33.67</v>
      </c>
      <c r="L40" s="197">
        <v>34.07</v>
      </c>
      <c r="M40" s="197">
        <v>0</v>
      </c>
      <c r="N40" s="197">
        <v>0.47</v>
      </c>
      <c r="O40" s="197">
        <v>1.61</v>
      </c>
      <c r="P40" s="197">
        <v>1.63</v>
      </c>
      <c r="Q40" s="197">
        <v>3.14</v>
      </c>
      <c r="R40" s="197">
        <v>3.49</v>
      </c>
      <c r="S40" s="197">
        <v>3.8</v>
      </c>
      <c r="T40" s="197">
        <v>0</v>
      </c>
      <c r="U40" s="197">
        <v>9.3000000000000007</v>
      </c>
      <c r="V40" s="197">
        <v>5.27</v>
      </c>
      <c r="W40" s="197">
        <v>0</v>
      </c>
      <c r="X40" s="197">
        <v>0.4</v>
      </c>
      <c r="Y40" s="197">
        <v>0</v>
      </c>
      <c r="Z40" s="197">
        <v>1.82</v>
      </c>
      <c r="AA40" s="197">
        <v>0.62</v>
      </c>
      <c r="AB40" s="197">
        <v>0</v>
      </c>
      <c r="AC40" s="197">
        <v>0.96</v>
      </c>
      <c r="AD40" s="197">
        <v>6.82</v>
      </c>
      <c r="AE40" s="197">
        <v>0</v>
      </c>
      <c r="AF40" s="197">
        <v>0</v>
      </c>
      <c r="AG40" s="197">
        <v>42.75</v>
      </c>
      <c r="AH40" s="197">
        <v>0</v>
      </c>
      <c r="AI40" s="197">
        <v>10.45</v>
      </c>
      <c r="AJ40" s="197">
        <v>0</v>
      </c>
      <c r="AK40" s="197">
        <v>12.6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1.38</v>
      </c>
      <c r="AT40" s="197">
        <v>1.95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10.130000000000001</v>
      </c>
      <c r="E41" s="197">
        <v>0</v>
      </c>
      <c r="F41" s="197">
        <v>9.3800000000000008</v>
      </c>
      <c r="G41" s="197">
        <v>5.52</v>
      </c>
      <c r="H41" s="197">
        <v>0</v>
      </c>
      <c r="I41" s="197">
        <v>6.54</v>
      </c>
      <c r="J41" s="197">
        <v>8.35</v>
      </c>
      <c r="K41" s="197">
        <v>33.67</v>
      </c>
      <c r="L41" s="197">
        <v>34.07</v>
      </c>
      <c r="M41" s="197">
        <v>0</v>
      </c>
      <c r="N41" s="197">
        <v>0.47</v>
      </c>
      <c r="O41" s="197">
        <v>1.61</v>
      </c>
      <c r="P41" s="197">
        <v>1.63</v>
      </c>
      <c r="Q41" s="197">
        <v>3.14</v>
      </c>
      <c r="R41" s="197">
        <v>3.49</v>
      </c>
      <c r="S41" s="197">
        <v>3.8</v>
      </c>
      <c r="T41" s="197">
        <v>0</v>
      </c>
      <c r="U41" s="197">
        <v>9.3000000000000007</v>
      </c>
      <c r="V41" s="197">
        <v>5.27</v>
      </c>
      <c r="W41" s="197">
        <v>0</v>
      </c>
      <c r="X41" s="197">
        <v>0.4</v>
      </c>
      <c r="Y41" s="197">
        <v>0</v>
      </c>
      <c r="Z41" s="197">
        <v>1.82</v>
      </c>
      <c r="AA41" s="197">
        <v>0.62</v>
      </c>
      <c r="AB41" s="197">
        <v>0</v>
      </c>
      <c r="AC41" s="197">
        <v>1.23</v>
      </c>
      <c r="AD41" s="197">
        <v>6.82</v>
      </c>
      <c r="AE41" s="197">
        <v>0</v>
      </c>
      <c r="AF41" s="197">
        <v>0</v>
      </c>
      <c r="AG41" s="197">
        <v>42.75</v>
      </c>
      <c r="AH41" s="197">
        <v>0</v>
      </c>
      <c r="AI41" s="197">
        <v>10.45</v>
      </c>
      <c r="AJ41" s="197">
        <v>0</v>
      </c>
      <c r="AK41" s="197">
        <v>12.6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1.38</v>
      </c>
      <c r="AT41" s="197">
        <v>1.95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10.130000000000001</v>
      </c>
      <c r="E42" s="197">
        <v>0</v>
      </c>
      <c r="F42" s="197">
        <v>9.3800000000000008</v>
      </c>
      <c r="G42" s="197">
        <v>5.52</v>
      </c>
      <c r="H42" s="197">
        <v>0</v>
      </c>
      <c r="I42" s="197">
        <v>6.54</v>
      </c>
      <c r="J42" s="197">
        <v>8.35</v>
      </c>
      <c r="K42" s="197">
        <v>41.41</v>
      </c>
      <c r="L42" s="197">
        <v>34.07</v>
      </c>
      <c r="M42" s="197">
        <v>0</v>
      </c>
      <c r="N42" s="197">
        <v>0.47</v>
      </c>
      <c r="O42" s="197">
        <v>1.61</v>
      </c>
      <c r="P42" s="197">
        <v>1.63</v>
      </c>
      <c r="Q42" s="197">
        <v>3.14</v>
      </c>
      <c r="R42" s="197">
        <v>3.49</v>
      </c>
      <c r="S42" s="197">
        <v>3.8</v>
      </c>
      <c r="T42" s="197">
        <v>0</v>
      </c>
      <c r="U42" s="197">
        <v>9.3000000000000007</v>
      </c>
      <c r="V42" s="197">
        <v>5.27</v>
      </c>
      <c r="W42" s="197">
        <v>6.57</v>
      </c>
      <c r="X42" s="197">
        <v>0.4</v>
      </c>
      <c r="Y42" s="197">
        <v>0</v>
      </c>
      <c r="Z42" s="197">
        <v>28.15</v>
      </c>
      <c r="AA42" s="197">
        <v>9.8000000000000007</v>
      </c>
      <c r="AB42" s="197">
        <v>0</v>
      </c>
      <c r="AC42" s="197">
        <v>1.23</v>
      </c>
      <c r="AD42" s="197">
        <v>6.82</v>
      </c>
      <c r="AE42" s="197">
        <v>0</v>
      </c>
      <c r="AF42" s="197">
        <v>0</v>
      </c>
      <c r="AG42" s="197">
        <v>42.75</v>
      </c>
      <c r="AH42" s="197">
        <v>0</v>
      </c>
      <c r="AI42" s="197">
        <v>10.45</v>
      </c>
      <c r="AJ42" s="197">
        <v>0</v>
      </c>
      <c r="AK42" s="197">
        <v>12.6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1.38</v>
      </c>
      <c r="AT42" s="197">
        <v>1.95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10.130000000000001</v>
      </c>
      <c r="E43" s="197">
        <v>0</v>
      </c>
      <c r="F43" s="197">
        <v>9.24</v>
      </c>
      <c r="G43" s="197">
        <v>5.52</v>
      </c>
      <c r="H43" s="197">
        <v>0</v>
      </c>
      <c r="I43" s="197">
        <v>6.54</v>
      </c>
      <c r="J43" s="197">
        <v>8.35</v>
      </c>
      <c r="K43" s="197">
        <v>43.35</v>
      </c>
      <c r="L43" s="197">
        <v>34.07</v>
      </c>
      <c r="M43" s="197">
        <v>0</v>
      </c>
      <c r="N43" s="197">
        <v>0.47</v>
      </c>
      <c r="O43" s="197">
        <v>1.61</v>
      </c>
      <c r="P43" s="197">
        <v>1.63</v>
      </c>
      <c r="Q43" s="197">
        <v>3.14</v>
      </c>
      <c r="R43" s="197">
        <v>3.49</v>
      </c>
      <c r="S43" s="197">
        <v>3.8</v>
      </c>
      <c r="T43" s="197">
        <v>0</v>
      </c>
      <c r="U43" s="197">
        <v>9.3000000000000007</v>
      </c>
      <c r="V43" s="197">
        <v>5.27</v>
      </c>
      <c r="W43" s="197">
        <v>6.57</v>
      </c>
      <c r="X43" s="197">
        <v>0.4</v>
      </c>
      <c r="Y43" s="197">
        <v>0</v>
      </c>
      <c r="Z43" s="197">
        <v>28.15</v>
      </c>
      <c r="AA43" s="197">
        <v>9.8000000000000007</v>
      </c>
      <c r="AB43" s="197">
        <v>0</v>
      </c>
      <c r="AC43" s="197">
        <v>1.23</v>
      </c>
      <c r="AD43" s="197">
        <v>6.82</v>
      </c>
      <c r="AE43" s="197">
        <v>0</v>
      </c>
      <c r="AF43" s="197">
        <v>0</v>
      </c>
      <c r="AG43" s="197">
        <v>42.75</v>
      </c>
      <c r="AH43" s="197">
        <v>0</v>
      </c>
      <c r="AI43" s="197">
        <v>10.45</v>
      </c>
      <c r="AJ43" s="197">
        <v>0</v>
      </c>
      <c r="AK43" s="197">
        <v>12.6</v>
      </c>
      <c r="AL43" s="197">
        <v>0</v>
      </c>
      <c r="AM43" s="197">
        <v>0</v>
      </c>
      <c r="AN43" s="197">
        <v>0</v>
      </c>
      <c r="AO43" s="197">
        <v>220.5</v>
      </c>
      <c r="AP43" s="197">
        <v>0</v>
      </c>
      <c r="AQ43" s="197">
        <v>0</v>
      </c>
      <c r="AR43" s="197">
        <v>0</v>
      </c>
      <c r="AS43" s="197">
        <v>1.38</v>
      </c>
      <c r="AT43" s="197">
        <v>1.95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10.130000000000001</v>
      </c>
      <c r="E44" s="197">
        <v>0</v>
      </c>
      <c r="F44" s="197">
        <v>9.24</v>
      </c>
      <c r="G44" s="197">
        <v>5.52</v>
      </c>
      <c r="H44" s="197">
        <v>0</v>
      </c>
      <c r="I44" s="197">
        <v>6.54</v>
      </c>
      <c r="J44" s="197">
        <v>8.35</v>
      </c>
      <c r="K44" s="197">
        <v>44.58</v>
      </c>
      <c r="L44" s="197">
        <v>34.07</v>
      </c>
      <c r="M44" s="197">
        <v>0</v>
      </c>
      <c r="N44" s="197">
        <v>0.47</v>
      </c>
      <c r="O44" s="197">
        <v>1.61</v>
      </c>
      <c r="P44" s="197">
        <v>1.63</v>
      </c>
      <c r="Q44" s="197">
        <v>3.14</v>
      </c>
      <c r="R44" s="197">
        <v>3.49</v>
      </c>
      <c r="S44" s="197">
        <v>3.8</v>
      </c>
      <c r="T44" s="197">
        <v>0</v>
      </c>
      <c r="U44" s="197">
        <v>9.3000000000000007</v>
      </c>
      <c r="V44" s="197">
        <v>5.27</v>
      </c>
      <c r="W44" s="197">
        <v>6.57</v>
      </c>
      <c r="X44" s="197">
        <v>0.4</v>
      </c>
      <c r="Y44" s="197">
        <v>0</v>
      </c>
      <c r="Z44" s="197">
        <v>23.31</v>
      </c>
      <c r="AA44" s="197">
        <v>9.8000000000000007</v>
      </c>
      <c r="AB44" s="197">
        <v>0</v>
      </c>
      <c r="AC44" s="197">
        <v>1.23</v>
      </c>
      <c r="AD44" s="197">
        <v>6.82</v>
      </c>
      <c r="AE44" s="197">
        <v>0</v>
      </c>
      <c r="AF44" s="197">
        <v>0</v>
      </c>
      <c r="AG44" s="197">
        <v>42.75</v>
      </c>
      <c r="AH44" s="197">
        <v>0</v>
      </c>
      <c r="AI44" s="197">
        <v>10.45</v>
      </c>
      <c r="AJ44" s="197">
        <v>0</v>
      </c>
      <c r="AK44" s="197">
        <v>12.6</v>
      </c>
      <c r="AL44" s="197">
        <v>0</v>
      </c>
      <c r="AM44" s="197">
        <v>0</v>
      </c>
      <c r="AN44" s="197">
        <v>0</v>
      </c>
      <c r="AO44" s="197">
        <v>220.5</v>
      </c>
      <c r="AP44" s="197">
        <v>0</v>
      </c>
      <c r="AQ44" s="197">
        <v>0</v>
      </c>
      <c r="AR44" s="197">
        <v>0</v>
      </c>
      <c r="AS44" s="197">
        <v>1.38</v>
      </c>
      <c r="AT44" s="197">
        <v>1.95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10.130000000000001</v>
      </c>
      <c r="E45" s="197">
        <v>0</v>
      </c>
      <c r="F45" s="197">
        <v>9.24</v>
      </c>
      <c r="G45" s="197">
        <v>5.52</v>
      </c>
      <c r="H45" s="197">
        <v>0</v>
      </c>
      <c r="I45" s="197">
        <v>6.54</v>
      </c>
      <c r="J45" s="197">
        <v>8.35</v>
      </c>
      <c r="K45" s="197">
        <v>44.58</v>
      </c>
      <c r="L45" s="197">
        <v>34.07</v>
      </c>
      <c r="M45" s="197">
        <v>0</v>
      </c>
      <c r="N45" s="197">
        <v>0.47</v>
      </c>
      <c r="O45" s="197">
        <v>1.61</v>
      </c>
      <c r="P45" s="197">
        <v>1.63</v>
      </c>
      <c r="Q45" s="197">
        <v>3.14</v>
      </c>
      <c r="R45" s="197">
        <v>3.49</v>
      </c>
      <c r="S45" s="197">
        <v>3.8</v>
      </c>
      <c r="T45" s="197">
        <v>0</v>
      </c>
      <c r="U45" s="197">
        <v>9.3000000000000007</v>
      </c>
      <c r="V45" s="197">
        <v>5.27</v>
      </c>
      <c r="W45" s="197">
        <v>6.57</v>
      </c>
      <c r="X45" s="197">
        <v>0.4</v>
      </c>
      <c r="Y45" s="197">
        <v>0</v>
      </c>
      <c r="Z45" s="197">
        <v>23.31</v>
      </c>
      <c r="AA45" s="197">
        <v>9.8000000000000007</v>
      </c>
      <c r="AB45" s="197">
        <v>0</v>
      </c>
      <c r="AC45" s="197">
        <v>1.23</v>
      </c>
      <c r="AD45" s="197">
        <v>6.82</v>
      </c>
      <c r="AE45" s="197">
        <v>0</v>
      </c>
      <c r="AF45" s="197">
        <v>0</v>
      </c>
      <c r="AG45" s="197">
        <v>42.75</v>
      </c>
      <c r="AH45" s="197">
        <v>0</v>
      </c>
      <c r="AI45" s="197">
        <v>10.45</v>
      </c>
      <c r="AJ45" s="197">
        <v>0</v>
      </c>
      <c r="AK45" s="197">
        <v>12.6</v>
      </c>
      <c r="AL45" s="197">
        <v>0</v>
      </c>
      <c r="AM45" s="197">
        <v>0</v>
      </c>
      <c r="AN45" s="197">
        <v>0</v>
      </c>
      <c r="AO45" s="197">
        <v>220.5</v>
      </c>
      <c r="AP45" s="197">
        <v>0</v>
      </c>
      <c r="AQ45" s="197">
        <v>0</v>
      </c>
      <c r="AR45" s="197">
        <v>0</v>
      </c>
      <c r="AS45" s="197">
        <v>1.38</v>
      </c>
      <c r="AT45" s="197">
        <v>1.95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10.130000000000001</v>
      </c>
      <c r="E46" s="197">
        <v>0</v>
      </c>
      <c r="F46" s="197">
        <v>9.24</v>
      </c>
      <c r="G46" s="197">
        <v>5.52</v>
      </c>
      <c r="H46" s="197">
        <v>0</v>
      </c>
      <c r="I46" s="197">
        <v>6.54</v>
      </c>
      <c r="J46" s="197">
        <v>8.35</v>
      </c>
      <c r="K46" s="197">
        <v>44.58</v>
      </c>
      <c r="L46" s="197">
        <v>34.07</v>
      </c>
      <c r="M46" s="197">
        <v>0</v>
      </c>
      <c r="N46" s="197">
        <v>0.47</v>
      </c>
      <c r="O46" s="197">
        <v>1.61</v>
      </c>
      <c r="P46" s="197">
        <v>1.63</v>
      </c>
      <c r="Q46" s="197">
        <v>3.14</v>
      </c>
      <c r="R46" s="197">
        <v>3.49</v>
      </c>
      <c r="S46" s="197">
        <v>3.8</v>
      </c>
      <c r="T46" s="197">
        <v>0</v>
      </c>
      <c r="U46" s="197">
        <v>9.3000000000000007</v>
      </c>
      <c r="V46" s="197">
        <v>5.27</v>
      </c>
      <c r="W46" s="197">
        <v>6.57</v>
      </c>
      <c r="X46" s="197">
        <v>0.4</v>
      </c>
      <c r="Y46" s="197">
        <v>0</v>
      </c>
      <c r="Z46" s="197">
        <v>23.31</v>
      </c>
      <c r="AA46" s="197">
        <v>9.8000000000000007</v>
      </c>
      <c r="AB46" s="197">
        <v>0</v>
      </c>
      <c r="AC46" s="197">
        <v>1.23</v>
      </c>
      <c r="AD46" s="197">
        <v>6.82</v>
      </c>
      <c r="AE46" s="197">
        <v>0</v>
      </c>
      <c r="AF46" s="197">
        <v>0</v>
      </c>
      <c r="AG46" s="197">
        <v>42.75</v>
      </c>
      <c r="AH46" s="197">
        <v>0</v>
      </c>
      <c r="AI46" s="197">
        <v>10.45</v>
      </c>
      <c r="AJ46" s="197">
        <v>0</v>
      </c>
      <c r="AK46" s="197">
        <v>12.6</v>
      </c>
      <c r="AL46" s="197">
        <v>0</v>
      </c>
      <c r="AM46" s="197">
        <v>0</v>
      </c>
      <c r="AN46" s="197">
        <v>0</v>
      </c>
      <c r="AO46" s="197">
        <v>220.5</v>
      </c>
      <c r="AP46" s="197">
        <v>0</v>
      </c>
      <c r="AQ46" s="197">
        <v>0</v>
      </c>
      <c r="AR46" s="197">
        <v>0</v>
      </c>
      <c r="AS46" s="197">
        <v>1.38</v>
      </c>
      <c r="AT46" s="197">
        <v>1.95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9.8699999999999992</v>
      </c>
      <c r="E47" s="197">
        <v>0</v>
      </c>
      <c r="F47" s="197">
        <v>9.24</v>
      </c>
      <c r="G47" s="197">
        <v>5.52</v>
      </c>
      <c r="H47" s="197">
        <v>0</v>
      </c>
      <c r="I47" s="197">
        <v>6.54</v>
      </c>
      <c r="J47" s="197">
        <v>8.35</v>
      </c>
      <c r="K47" s="197">
        <v>44.58</v>
      </c>
      <c r="L47" s="197">
        <v>34.07</v>
      </c>
      <c r="M47" s="197">
        <v>0</v>
      </c>
      <c r="N47" s="197">
        <v>0.47</v>
      </c>
      <c r="O47" s="197">
        <v>1.61</v>
      </c>
      <c r="P47" s="197">
        <v>1.63</v>
      </c>
      <c r="Q47" s="197">
        <v>3.14</v>
      </c>
      <c r="R47" s="197">
        <v>3.49</v>
      </c>
      <c r="S47" s="197">
        <v>3.8</v>
      </c>
      <c r="T47" s="197">
        <v>0</v>
      </c>
      <c r="U47" s="197">
        <v>9.3000000000000007</v>
      </c>
      <c r="V47" s="197">
        <v>5.27</v>
      </c>
      <c r="W47" s="197">
        <v>6.57</v>
      </c>
      <c r="X47" s="197">
        <v>0.4</v>
      </c>
      <c r="Y47" s="197">
        <v>0</v>
      </c>
      <c r="Z47" s="197">
        <v>28.15</v>
      </c>
      <c r="AA47" s="197">
        <v>9.8000000000000007</v>
      </c>
      <c r="AB47" s="197">
        <v>0</v>
      </c>
      <c r="AC47" s="197">
        <v>1.23</v>
      </c>
      <c r="AD47" s="197">
        <v>6.82</v>
      </c>
      <c r="AE47" s="197">
        <v>0</v>
      </c>
      <c r="AF47" s="197">
        <v>0</v>
      </c>
      <c r="AG47" s="197">
        <v>42.75</v>
      </c>
      <c r="AH47" s="197">
        <v>0</v>
      </c>
      <c r="AI47" s="197">
        <v>10.45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220.5</v>
      </c>
      <c r="AP47" s="197">
        <v>0</v>
      </c>
      <c r="AQ47" s="197">
        <v>0</v>
      </c>
      <c r="AR47" s="197">
        <v>0</v>
      </c>
      <c r="AS47" s="197">
        <v>1.38</v>
      </c>
      <c r="AT47" s="197">
        <v>1.95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9.8699999999999992</v>
      </c>
      <c r="E48" s="197">
        <v>0</v>
      </c>
      <c r="F48" s="197">
        <v>9.24</v>
      </c>
      <c r="G48" s="197">
        <v>5.52</v>
      </c>
      <c r="H48" s="197">
        <v>0</v>
      </c>
      <c r="I48" s="197">
        <v>6.54</v>
      </c>
      <c r="J48" s="197">
        <v>8.35</v>
      </c>
      <c r="K48" s="197">
        <v>44.58</v>
      </c>
      <c r="L48" s="197">
        <v>34.07</v>
      </c>
      <c r="M48" s="197">
        <v>0</v>
      </c>
      <c r="N48" s="197">
        <v>0.47</v>
      </c>
      <c r="O48" s="197">
        <v>1.61</v>
      </c>
      <c r="P48" s="197">
        <v>1.63</v>
      </c>
      <c r="Q48" s="197">
        <v>3.14</v>
      </c>
      <c r="R48" s="197">
        <v>3.49</v>
      </c>
      <c r="S48" s="197">
        <v>3.8</v>
      </c>
      <c r="T48" s="197">
        <v>0</v>
      </c>
      <c r="U48" s="197">
        <v>9.3000000000000007</v>
      </c>
      <c r="V48" s="197">
        <v>5.27</v>
      </c>
      <c r="W48" s="197">
        <v>6.57</v>
      </c>
      <c r="X48" s="197">
        <v>0.4</v>
      </c>
      <c r="Y48" s="197">
        <v>0</v>
      </c>
      <c r="Z48" s="197">
        <v>28.15</v>
      </c>
      <c r="AA48" s="197">
        <v>9.8000000000000007</v>
      </c>
      <c r="AB48" s="197">
        <v>0</v>
      </c>
      <c r="AC48" s="197">
        <v>1.23</v>
      </c>
      <c r="AD48" s="197">
        <v>6.82</v>
      </c>
      <c r="AE48" s="197">
        <v>0</v>
      </c>
      <c r="AF48" s="197">
        <v>0</v>
      </c>
      <c r="AG48" s="197">
        <v>42.75</v>
      </c>
      <c r="AH48" s="197">
        <v>0</v>
      </c>
      <c r="AI48" s="197">
        <v>10.45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220.5</v>
      </c>
      <c r="AP48" s="197">
        <v>0</v>
      </c>
      <c r="AQ48" s="197">
        <v>0</v>
      </c>
      <c r="AR48" s="197">
        <v>0</v>
      </c>
      <c r="AS48" s="197">
        <v>1.38</v>
      </c>
      <c r="AT48" s="197">
        <v>1.95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9.8699999999999992</v>
      </c>
      <c r="E49" s="197">
        <v>0</v>
      </c>
      <c r="F49" s="197">
        <v>9.24</v>
      </c>
      <c r="G49" s="197">
        <v>5.52</v>
      </c>
      <c r="H49" s="197">
        <v>0</v>
      </c>
      <c r="I49" s="197">
        <v>6.54</v>
      </c>
      <c r="J49" s="197">
        <v>8.35</v>
      </c>
      <c r="K49" s="197">
        <v>44.58</v>
      </c>
      <c r="L49" s="197">
        <v>34.07</v>
      </c>
      <c r="M49" s="197">
        <v>0</v>
      </c>
      <c r="N49" s="197">
        <v>0.47</v>
      </c>
      <c r="O49" s="197">
        <v>1.61</v>
      </c>
      <c r="P49" s="197">
        <v>1.63</v>
      </c>
      <c r="Q49" s="197">
        <v>3.14</v>
      </c>
      <c r="R49" s="197">
        <v>3.49</v>
      </c>
      <c r="S49" s="197">
        <v>3.8</v>
      </c>
      <c r="T49" s="197">
        <v>0</v>
      </c>
      <c r="U49" s="197">
        <v>9.3000000000000007</v>
      </c>
      <c r="V49" s="197">
        <v>5.27</v>
      </c>
      <c r="W49" s="197">
        <v>6.57</v>
      </c>
      <c r="X49" s="197">
        <v>0.4</v>
      </c>
      <c r="Y49" s="197">
        <v>0</v>
      </c>
      <c r="Z49" s="197">
        <v>28.15</v>
      </c>
      <c r="AA49" s="197">
        <v>9.8000000000000007</v>
      </c>
      <c r="AB49" s="197">
        <v>0</v>
      </c>
      <c r="AC49" s="197">
        <v>1.23</v>
      </c>
      <c r="AD49" s="197">
        <v>6.82</v>
      </c>
      <c r="AE49" s="197">
        <v>0</v>
      </c>
      <c r="AF49" s="197">
        <v>0</v>
      </c>
      <c r="AG49" s="197">
        <v>42.75</v>
      </c>
      <c r="AH49" s="197">
        <v>0</v>
      </c>
      <c r="AI49" s="197">
        <v>10.45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220.5</v>
      </c>
      <c r="AP49" s="197">
        <v>0</v>
      </c>
      <c r="AQ49" s="197">
        <v>0</v>
      </c>
      <c r="AR49" s="197">
        <v>0</v>
      </c>
      <c r="AS49" s="197">
        <v>1.38</v>
      </c>
      <c r="AT49" s="197">
        <v>1.95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9.8699999999999992</v>
      </c>
      <c r="E50" s="197">
        <v>0</v>
      </c>
      <c r="F50" s="197">
        <v>9.24</v>
      </c>
      <c r="G50" s="197">
        <v>5.52</v>
      </c>
      <c r="H50" s="197">
        <v>0</v>
      </c>
      <c r="I50" s="197">
        <v>6.54</v>
      </c>
      <c r="J50" s="197">
        <v>8.35</v>
      </c>
      <c r="K50" s="197">
        <v>44.58</v>
      </c>
      <c r="L50" s="197">
        <v>34.07</v>
      </c>
      <c r="M50" s="197">
        <v>0</v>
      </c>
      <c r="N50" s="197">
        <v>0.47</v>
      </c>
      <c r="O50" s="197">
        <v>1.61</v>
      </c>
      <c r="P50" s="197">
        <v>1.63</v>
      </c>
      <c r="Q50" s="197">
        <v>3.14</v>
      </c>
      <c r="R50" s="197">
        <v>3.49</v>
      </c>
      <c r="S50" s="197">
        <v>3.8</v>
      </c>
      <c r="T50" s="197">
        <v>0</v>
      </c>
      <c r="U50" s="197">
        <v>9.3000000000000007</v>
      </c>
      <c r="V50" s="197">
        <v>5.27</v>
      </c>
      <c r="W50" s="197">
        <v>6.57</v>
      </c>
      <c r="X50" s="197">
        <v>0.4</v>
      </c>
      <c r="Y50" s="197">
        <v>0</v>
      </c>
      <c r="Z50" s="197">
        <v>28.15</v>
      </c>
      <c r="AA50" s="197">
        <v>9.8000000000000007</v>
      </c>
      <c r="AB50" s="197">
        <v>0</v>
      </c>
      <c r="AC50" s="197">
        <v>1.23</v>
      </c>
      <c r="AD50" s="197">
        <v>6.82</v>
      </c>
      <c r="AE50" s="197">
        <v>0</v>
      </c>
      <c r="AF50" s="197">
        <v>0</v>
      </c>
      <c r="AG50" s="197">
        <v>42.75</v>
      </c>
      <c r="AH50" s="197">
        <v>0</v>
      </c>
      <c r="AI50" s="197">
        <v>10.45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220.5</v>
      </c>
      <c r="AP50" s="197">
        <v>0</v>
      </c>
      <c r="AQ50" s="197">
        <v>0</v>
      </c>
      <c r="AR50" s="197">
        <v>0</v>
      </c>
      <c r="AS50" s="197">
        <v>1.38</v>
      </c>
      <c r="AT50" s="197">
        <v>1.95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9.6</v>
      </c>
      <c r="E51" s="197">
        <v>0</v>
      </c>
      <c r="F51" s="197">
        <v>9.1</v>
      </c>
      <c r="G51" s="197">
        <v>5.52</v>
      </c>
      <c r="H51" s="197">
        <v>0</v>
      </c>
      <c r="I51" s="197">
        <v>6.54</v>
      </c>
      <c r="J51" s="197">
        <v>8.35</v>
      </c>
      <c r="K51" s="197">
        <v>44.58</v>
      </c>
      <c r="L51" s="197">
        <v>34.07</v>
      </c>
      <c r="M51" s="197">
        <v>0</v>
      </c>
      <c r="N51" s="197">
        <v>0.47</v>
      </c>
      <c r="O51" s="197">
        <v>1.61</v>
      </c>
      <c r="P51" s="197">
        <v>1.63</v>
      </c>
      <c r="Q51" s="197">
        <v>3.14</v>
      </c>
      <c r="R51" s="197">
        <v>3.49</v>
      </c>
      <c r="S51" s="197">
        <v>3.8</v>
      </c>
      <c r="T51" s="197">
        <v>0</v>
      </c>
      <c r="U51" s="197">
        <v>9.3000000000000007</v>
      </c>
      <c r="V51" s="197">
        <v>5.27</v>
      </c>
      <c r="W51" s="197">
        <v>6.57</v>
      </c>
      <c r="X51" s="197">
        <v>0.4</v>
      </c>
      <c r="Y51" s="197">
        <v>0</v>
      </c>
      <c r="Z51" s="197">
        <v>28.15</v>
      </c>
      <c r="AA51" s="197">
        <v>9.8000000000000007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42.75</v>
      </c>
      <c r="AH51" s="197">
        <v>0</v>
      </c>
      <c r="AI51" s="197">
        <v>10.45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1.38</v>
      </c>
      <c r="AT51" s="197">
        <v>1.95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9.6</v>
      </c>
      <c r="E52" s="197">
        <v>0</v>
      </c>
      <c r="F52" s="197">
        <v>9.1</v>
      </c>
      <c r="G52" s="197">
        <v>5.52</v>
      </c>
      <c r="H52" s="197">
        <v>0</v>
      </c>
      <c r="I52" s="197">
        <v>6.54</v>
      </c>
      <c r="J52" s="197">
        <v>8.35</v>
      </c>
      <c r="K52" s="197">
        <v>44.58</v>
      </c>
      <c r="L52" s="197">
        <v>34.07</v>
      </c>
      <c r="M52" s="197">
        <v>0</v>
      </c>
      <c r="N52" s="197">
        <v>0.47</v>
      </c>
      <c r="O52" s="197">
        <v>1.61</v>
      </c>
      <c r="P52" s="197">
        <v>1.63</v>
      </c>
      <c r="Q52" s="197">
        <v>3.14</v>
      </c>
      <c r="R52" s="197">
        <v>3.49</v>
      </c>
      <c r="S52" s="197">
        <v>3.8</v>
      </c>
      <c r="T52" s="197">
        <v>0</v>
      </c>
      <c r="U52" s="197">
        <v>9.3000000000000007</v>
      </c>
      <c r="V52" s="197">
        <v>5.27</v>
      </c>
      <c r="W52" s="197">
        <v>6.57</v>
      </c>
      <c r="X52" s="197">
        <v>0.4</v>
      </c>
      <c r="Y52" s="197">
        <v>0</v>
      </c>
      <c r="Z52" s="197">
        <v>28.15</v>
      </c>
      <c r="AA52" s="197">
        <v>9.8000000000000007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42.75</v>
      </c>
      <c r="AH52" s="197">
        <v>0</v>
      </c>
      <c r="AI52" s="197">
        <v>10.45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1.38</v>
      </c>
      <c r="AT52" s="197">
        <v>1.95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9.6</v>
      </c>
      <c r="E53" s="197">
        <v>0</v>
      </c>
      <c r="F53" s="197">
        <v>9.1</v>
      </c>
      <c r="G53" s="197">
        <v>5.52</v>
      </c>
      <c r="H53" s="197">
        <v>0</v>
      </c>
      <c r="I53" s="197">
        <v>6.54</v>
      </c>
      <c r="J53" s="197">
        <v>8.35</v>
      </c>
      <c r="K53" s="197">
        <v>44.58</v>
      </c>
      <c r="L53" s="197">
        <v>34.07</v>
      </c>
      <c r="M53" s="197">
        <v>0</v>
      </c>
      <c r="N53" s="197">
        <v>0.47</v>
      </c>
      <c r="O53" s="197">
        <v>1.61</v>
      </c>
      <c r="P53" s="197">
        <v>1.63</v>
      </c>
      <c r="Q53" s="197">
        <v>3.14</v>
      </c>
      <c r="R53" s="197">
        <v>3.49</v>
      </c>
      <c r="S53" s="197">
        <v>3.8</v>
      </c>
      <c r="T53" s="197">
        <v>0</v>
      </c>
      <c r="U53" s="197">
        <v>9.3000000000000007</v>
      </c>
      <c r="V53" s="197">
        <v>5.27</v>
      </c>
      <c r="W53" s="197">
        <v>6.57</v>
      </c>
      <c r="X53" s="197">
        <v>0.4</v>
      </c>
      <c r="Y53" s="197">
        <v>0</v>
      </c>
      <c r="Z53" s="197">
        <v>28.15</v>
      </c>
      <c r="AA53" s="197">
        <v>9.8000000000000007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42.75</v>
      </c>
      <c r="AH53" s="197">
        <v>0</v>
      </c>
      <c r="AI53" s="197">
        <v>10.45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1.38</v>
      </c>
      <c r="AT53" s="197">
        <v>1.95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9.6</v>
      </c>
      <c r="E54" s="197">
        <v>0</v>
      </c>
      <c r="F54" s="197">
        <v>9.1</v>
      </c>
      <c r="G54" s="197">
        <v>5.52</v>
      </c>
      <c r="H54" s="197">
        <v>0</v>
      </c>
      <c r="I54" s="197">
        <v>6.54</v>
      </c>
      <c r="J54" s="197">
        <v>8.35</v>
      </c>
      <c r="K54" s="197">
        <v>44.58</v>
      </c>
      <c r="L54" s="197">
        <v>34.07</v>
      </c>
      <c r="M54" s="197">
        <v>0</v>
      </c>
      <c r="N54" s="197">
        <v>0.47</v>
      </c>
      <c r="O54" s="197">
        <v>1.61</v>
      </c>
      <c r="P54" s="197">
        <v>1.63</v>
      </c>
      <c r="Q54" s="197">
        <v>3.14</v>
      </c>
      <c r="R54" s="197">
        <v>3.49</v>
      </c>
      <c r="S54" s="197">
        <v>3.8</v>
      </c>
      <c r="T54" s="197">
        <v>0</v>
      </c>
      <c r="U54" s="197">
        <v>9.3000000000000007</v>
      </c>
      <c r="V54" s="197">
        <v>5.27</v>
      </c>
      <c r="W54" s="197">
        <v>6.57</v>
      </c>
      <c r="X54" s="197">
        <v>0.4</v>
      </c>
      <c r="Y54" s="197">
        <v>0</v>
      </c>
      <c r="Z54" s="197">
        <v>28.15</v>
      </c>
      <c r="AA54" s="197">
        <v>9.8000000000000007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42.75</v>
      </c>
      <c r="AH54" s="197">
        <v>0</v>
      </c>
      <c r="AI54" s="197">
        <v>10.45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1.38</v>
      </c>
      <c r="AT54" s="197">
        <v>1.95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9.6</v>
      </c>
      <c r="E55" s="197">
        <v>0</v>
      </c>
      <c r="F55" s="197">
        <v>8.83</v>
      </c>
      <c r="G55" s="197">
        <v>5.52</v>
      </c>
      <c r="H55" s="197">
        <v>0</v>
      </c>
      <c r="I55" s="197">
        <v>6.4</v>
      </c>
      <c r="J55" s="197">
        <v>8.35</v>
      </c>
      <c r="K55" s="197">
        <v>44.58</v>
      </c>
      <c r="L55" s="197">
        <v>34.07</v>
      </c>
      <c r="M55" s="197">
        <v>0</v>
      </c>
      <c r="N55" s="197">
        <v>0.47</v>
      </c>
      <c r="O55" s="197">
        <v>1.61</v>
      </c>
      <c r="P55" s="197">
        <v>1.63</v>
      </c>
      <c r="Q55" s="197">
        <v>3.14</v>
      </c>
      <c r="R55" s="197">
        <v>3.49</v>
      </c>
      <c r="S55" s="197">
        <v>3.8</v>
      </c>
      <c r="T55" s="197">
        <v>0</v>
      </c>
      <c r="U55" s="197">
        <v>9.3000000000000007</v>
      </c>
      <c r="V55" s="197">
        <v>5.27</v>
      </c>
      <c r="W55" s="197">
        <v>6.57</v>
      </c>
      <c r="X55" s="197">
        <v>0.4</v>
      </c>
      <c r="Y55" s="197">
        <v>0</v>
      </c>
      <c r="Z55" s="197">
        <v>28.15</v>
      </c>
      <c r="AA55" s="197">
        <v>9.8000000000000007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42.75</v>
      </c>
      <c r="AH55" s="197">
        <v>0</v>
      </c>
      <c r="AI55" s="197">
        <v>10.45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1.38</v>
      </c>
      <c r="AT55" s="197">
        <v>1.95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9.6</v>
      </c>
      <c r="E56" s="197">
        <v>0</v>
      </c>
      <c r="F56" s="197">
        <v>8.83</v>
      </c>
      <c r="G56" s="197">
        <v>5.52</v>
      </c>
      <c r="H56" s="197">
        <v>0</v>
      </c>
      <c r="I56" s="197">
        <v>6.4</v>
      </c>
      <c r="J56" s="197">
        <v>8.35</v>
      </c>
      <c r="K56" s="197">
        <v>44.58</v>
      </c>
      <c r="L56" s="197">
        <v>34.07</v>
      </c>
      <c r="M56" s="197">
        <v>0</v>
      </c>
      <c r="N56" s="197">
        <v>0.47</v>
      </c>
      <c r="O56" s="197">
        <v>1.61</v>
      </c>
      <c r="P56" s="197">
        <v>1.63</v>
      </c>
      <c r="Q56" s="197">
        <v>3.14</v>
      </c>
      <c r="R56" s="197">
        <v>3.49</v>
      </c>
      <c r="S56" s="197">
        <v>3.8</v>
      </c>
      <c r="T56" s="197">
        <v>0</v>
      </c>
      <c r="U56" s="197">
        <v>9.3000000000000007</v>
      </c>
      <c r="V56" s="197">
        <v>5.27</v>
      </c>
      <c r="W56" s="197">
        <v>6.57</v>
      </c>
      <c r="X56" s="197">
        <v>0.4</v>
      </c>
      <c r="Y56" s="197">
        <v>0</v>
      </c>
      <c r="Z56" s="197">
        <v>28.15</v>
      </c>
      <c r="AA56" s="197">
        <v>9.8000000000000007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42.75</v>
      </c>
      <c r="AH56" s="197">
        <v>0</v>
      </c>
      <c r="AI56" s="197">
        <v>10.45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1.38</v>
      </c>
      <c r="AT56" s="197">
        <v>1.95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9.6</v>
      </c>
      <c r="E57" s="197">
        <v>0</v>
      </c>
      <c r="F57" s="197">
        <v>8.83</v>
      </c>
      <c r="G57" s="197">
        <v>5.52</v>
      </c>
      <c r="H57" s="197">
        <v>0</v>
      </c>
      <c r="I57" s="197">
        <v>6.4</v>
      </c>
      <c r="J57" s="197">
        <v>8.35</v>
      </c>
      <c r="K57" s="197">
        <v>44.58</v>
      </c>
      <c r="L57" s="197">
        <v>34.07</v>
      </c>
      <c r="M57" s="197">
        <v>0</v>
      </c>
      <c r="N57" s="197">
        <v>0.47</v>
      </c>
      <c r="O57" s="197">
        <v>1.61</v>
      </c>
      <c r="P57" s="197">
        <v>1.63</v>
      </c>
      <c r="Q57" s="197">
        <v>3.14</v>
      </c>
      <c r="R57" s="197">
        <v>3.49</v>
      </c>
      <c r="S57" s="197">
        <v>3.8</v>
      </c>
      <c r="T57" s="197">
        <v>0</v>
      </c>
      <c r="U57" s="197">
        <v>9.3000000000000007</v>
      </c>
      <c r="V57" s="197">
        <v>5.27</v>
      </c>
      <c r="W57" s="197">
        <v>6.57</v>
      </c>
      <c r="X57" s="197">
        <v>0.4</v>
      </c>
      <c r="Y57" s="197">
        <v>0</v>
      </c>
      <c r="Z57" s="197">
        <v>28.15</v>
      </c>
      <c r="AA57" s="197">
        <v>9.8000000000000007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42.75</v>
      </c>
      <c r="AH57" s="197">
        <v>0</v>
      </c>
      <c r="AI57" s="197">
        <v>10.45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1.38</v>
      </c>
      <c r="AT57" s="197">
        <v>1.95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9.6</v>
      </c>
      <c r="E58" s="197">
        <v>0</v>
      </c>
      <c r="F58" s="197">
        <v>8.83</v>
      </c>
      <c r="G58" s="197">
        <v>5.52</v>
      </c>
      <c r="H58" s="197">
        <v>0</v>
      </c>
      <c r="I58" s="197">
        <v>6.4</v>
      </c>
      <c r="J58" s="197">
        <v>8.35</v>
      </c>
      <c r="K58" s="197">
        <v>44.58</v>
      </c>
      <c r="L58" s="197">
        <v>34.07</v>
      </c>
      <c r="M58" s="197">
        <v>0</v>
      </c>
      <c r="N58" s="197">
        <v>0.47</v>
      </c>
      <c r="O58" s="197">
        <v>1.61</v>
      </c>
      <c r="P58" s="197">
        <v>1.63</v>
      </c>
      <c r="Q58" s="197">
        <v>3.14</v>
      </c>
      <c r="R58" s="197">
        <v>3.49</v>
      </c>
      <c r="S58" s="197">
        <v>3.8</v>
      </c>
      <c r="T58" s="197">
        <v>0</v>
      </c>
      <c r="U58" s="197">
        <v>9.3000000000000007</v>
      </c>
      <c r="V58" s="197">
        <v>5.27</v>
      </c>
      <c r="W58" s="197">
        <v>6.57</v>
      </c>
      <c r="X58" s="197">
        <v>0.4</v>
      </c>
      <c r="Y58" s="197">
        <v>0</v>
      </c>
      <c r="Z58" s="197">
        <v>28.15</v>
      </c>
      <c r="AA58" s="197">
        <v>9.8000000000000007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42.75</v>
      </c>
      <c r="AH58" s="197">
        <v>0</v>
      </c>
      <c r="AI58" s="197">
        <v>10.45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1.38</v>
      </c>
      <c r="AT58" s="197">
        <v>1.95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8.83</v>
      </c>
      <c r="G59" s="197">
        <v>5.52</v>
      </c>
      <c r="H59" s="197">
        <v>0</v>
      </c>
      <c r="I59" s="197">
        <v>6.4</v>
      </c>
      <c r="J59" s="197">
        <v>8.35</v>
      </c>
      <c r="K59" s="197">
        <v>44.58</v>
      </c>
      <c r="L59" s="197">
        <v>34.07</v>
      </c>
      <c r="M59" s="197">
        <v>0</v>
      </c>
      <c r="N59" s="197">
        <v>0.47</v>
      </c>
      <c r="O59" s="197">
        <v>1.61</v>
      </c>
      <c r="P59" s="197">
        <v>1.63</v>
      </c>
      <c r="Q59" s="197">
        <v>3.14</v>
      </c>
      <c r="R59" s="197">
        <v>3.49</v>
      </c>
      <c r="S59" s="197">
        <v>3.8</v>
      </c>
      <c r="T59" s="197">
        <v>0</v>
      </c>
      <c r="U59" s="197">
        <v>9.3000000000000007</v>
      </c>
      <c r="V59" s="197">
        <v>5.27</v>
      </c>
      <c r="W59" s="197">
        <v>6.57</v>
      </c>
      <c r="X59" s="197">
        <v>0.4</v>
      </c>
      <c r="Y59" s="197">
        <v>0</v>
      </c>
      <c r="Z59" s="197">
        <v>28.15</v>
      </c>
      <c r="AA59" s="197">
        <v>9.8000000000000007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42.75</v>
      </c>
      <c r="AH59" s="197">
        <v>0</v>
      </c>
      <c r="AI59" s="197">
        <v>10.45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1.38</v>
      </c>
      <c r="AT59" s="197">
        <v>1.95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8.83</v>
      </c>
      <c r="G60" s="197">
        <v>5.52</v>
      </c>
      <c r="H60" s="197">
        <v>0</v>
      </c>
      <c r="I60" s="197">
        <v>6.4</v>
      </c>
      <c r="J60" s="197">
        <v>8.35</v>
      </c>
      <c r="K60" s="197">
        <v>44.58</v>
      </c>
      <c r="L60" s="197">
        <v>34.07</v>
      </c>
      <c r="M60" s="197">
        <v>0</v>
      </c>
      <c r="N60" s="197">
        <v>0.47</v>
      </c>
      <c r="O60" s="197">
        <v>1.61</v>
      </c>
      <c r="P60" s="197">
        <v>1.63</v>
      </c>
      <c r="Q60" s="197">
        <v>3.14</v>
      </c>
      <c r="R60" s="197">
        <v>3.49</v>
      </c>
      <c r="S60" s="197">
        <v>3.8</v>
      </c>
      <c r="T60" s="197">
        <v>0</v>
      </c>
      <c r="U60" s="197">
        <v>9.3000000000000007</v>
      </c>
      <c r="V60" s="197">
        <v>5.27</v>
      </c>
      <c r="W60" s="197">
        <v>6.57</v>
      </c>
      <c r="X60" s="197">
        <v>0.4</v>
      </c>
      <c r="Y60" s="197">
        <v>0</v>
      </c>
      <c r="Z60" s="197">
        <v>28.15</v>
      </c>
      <c r="AA60" s="197">
        <v>9.8000000000000007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42.75</v>
      </c>
      <c r="AH60" s="197">
        <v>0</v>
      </c>
      <c r="AI60" s="197">
        <v>10.45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1.38</v>
      </c>
      <c r="AT60" s="197">
        <v>1.95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8.83</v>
      </c>
      <c r="G61" s="197">
        <v>5.52</v>
      </c>
      <c r="H61" s="197">
        <v>0</v>
      </c>
      <c r="I61" s="197">
        <v>6.4</v>
      </c>
      <c r="J61" s="197">
        <v>8.35</v>
      </c>
      <c r="K61" s="197">
        <v>44.58</v>
      </c>
      <c r="L61" s="197">
        <v>34.07</v>
      </c>
      <c r="M61" s="197">
        <v>0</v>
      </c>
      <c r="N61" s="197">
        <v>0.47</v>
      </c>
      <c r="O61" s="197">
        <v>1.61</v>
      </c>
      <c r="P61" s="197">
        <v>1.63</v>
      </c>
      <c r="Q61" s="197">
        <v>3.14</v>
      </c>
      <c r="R61" s="197">
        <v>3.49</v>
      </c>
      <c r="S61" s="197">
        <v>3.8</v>
      </c>
      <c r="T61" s="197">
        <v>0</v>
      </c>
      <c r="U61" s="197">
        <v>9.3000000000000007</v>
      </c>
      <c r="V61" s="197">
        <v>5.27</v>
      </c>
      <c r="W61" s="197">
        <v>6.57</v>
      </c>
      <c r="X61" s="197">
        <v>0.4</v>
      </c>
      <c r="Y61" s="197">
        <v>0</v>
      </c>
      <c r="Z61" s="197">
        <v>28.15</v>
      </c>
      <c r="AA61" s="197">
        <v>9.8000000000000007</v>
      </c>
      <c r="AB61" s="197">
        <v>0</v>
      </c>
      <c r="AC61" s="197">
        <v>1.55</v>
      </c>
      <c r="AD61" s="197">
        <v>6.82</v>
      </c>
      <c r="AE61" s="197">
        <v>0</v>
      </c>
      <c r="AF61" s="197">
        <v>0</v>
      </c>
      <c r="AG61" s="197">
        <v>42.75</v>
      </c>
      <c r="AH61" s="197">
        <v>0</v>
      </c>
      <c r="AI61" s="197">
        <v>10.45</v>
      </c>
      <c r="AJ61" s="197">
        <v>0</v>
      </c>
      <c r="AK61" s="197">
        <v>12.6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1.38</v>
      </c>
      <c r="AT61" s="197">
        <v>1.95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8.83</v>
      </c>
      <c r="G62" s="197">
        <v>5.52</v>
      </c>
      <c r="H62" s="197">
        <v>0</v>
      </c>
      <c r="I62" s="197">
        <v>6.4</v>
      </c>
      <c r="J62" s="197">
        <v>8.35</v>
      </c>
      <c r="K62" s="197">
        <v>44.58</v>
      </c>
      <c r="L62" s="197">
        <v>34.07</v>
      </c>
      <c r="M62" s="197">
        <v>0</v>
      </c>
      <c r="N62" s="197">
        <v>0.47</v>
      </c>
      <c r="O62" s="197">
        <v>1.61</v>
      </c>
      <c r="P62" s="197">
        <v>1.63</v>
      </c>
      <c r="Q62" s="197">
        <v>3.14</v>
      </c>
      <c r="R62" s="197">
        <v>3.49</v>
      </c>
      <c r="S62" s="197">
        <v>3.8</v>
      </c>
      <c r="T62" s="197">
        <v>0</v>
      </c>
      <c r="U62" s="197">
        <v>9.3000000000000007</v>
      </c>
      <c r="V62" s="197">
        <v>5.27</v>
      </c>
      <c r="W62" s="197">
        <v>6.57</v>
      </c>
      <c r="X62" s="197">
        <v>0.4</v>
      </c>
      <c r="Y62" s="197">
        <v>0</v>
      </c>
      <c r="Z62" s="197">
        <v>28.15</v>
      </c>
      <c r="AA62" s="197">
        <v>9.8000000000000007</v>
      </c>
      <c r="AB62" s="197">
        <v>0</v>
      </c>
      <c r="AC62" s="197">
        <v>1.55</v>
      </c>
      <c r="AD62" s="197">
        <v>6.82</v>
      </c>
      <c r="AE62" s="197">
        <v>0</v>
      </c>
      <c r="AF62" s="197">
        <v>0</v>
      </c>
      <c r="AG62" s="197">
        <v>42.75</v>
      </c>
      <c r="AH62" s="197">
        <v>0</v>
      </c>
      <c r="AI62" s="197">
        <v>10.45</v>
      </c>
      <c r="AJ62" s="197">
        <v>0</v>
      </c>
      <c r="AK62" s="197">
        <v>12.6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1.38</v>
      </c>
      <c r="AT62" s="197">
        <v>1.95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8.83</v>
      </c>
      <c r="G63" s="197">
        <v>5.52</v>
      </c>
      <c r="H63" s="197">
        <v>0</v>
      </c>
      <c r="I63" s="197">
        <v>6.4</v>
      </c>
      <c r="J63" s="197">
        <v>8.35</v>
      </c>
      <c r="K63" s="197">
        <v>44.58</v>
      </c>
      <c r="L63" s="197">
        <v>34.07</v>
      </c>
      <c r="M63" s="197">
        <v>0</v>
      </c>
      <c r="N63" s="197">
        <v>0.47</v>
      </c>
      <c r="O63" s="197">
        <v>1.61</v>
      </c>
      <c r="P63" s="197">
        <v>1.63</v>
      </c>
      <c r="Q63" s="197">
        <v>3.14</v>
      </c>
      <c r="R63" s="197">
        <v>3.49</v>
      </c>
      <c r="S63" s="197">
        <v>3.8</v>
      </c>
      <c r="T63" s="197">
        <v>0</v>
      </c>
      <c r="U63" s="197">
        <v>9.3000000000000007</v>
      </c>
      <c r="V63" s="197">
        <v>5.27</v>
      </c>
      <c r="W63" s="197">
        <v>6.57</v>
      </c>
      <c r="X63" s="197">
        <v>0.4</v>
      </c>
      <c r="Y63" s="197">
        <v>0</v>
      </c>
      <c r="Z63" s="197">
        <v>28.15</v>
      </c>
      <c r="AA63" s="197">
        <v>9.8000000000000007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42.75</v>
      </c>
      <c r="AH63" s="197">
        <v>0</v>
      </c>
      <c r="AI63" s="197">
        <v>10.45</v>
      </c>
      <c r="AJ63" s="197">
        <v>0</v>
      </c>
      <c r="AK63" s="197">
        <v>12.6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1.38</v>
      </c>
      <c r="AT63" s="197">
        <v>1.95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8.83</v>
      </c>
      <c r="G64" s="197">
        <v>5.52</v>
      </c>
      <c r="H64" s="197">
        <v>0</v>
      </c>
      <c r="I64" s="197">
        <v>6.4</v>
      </c>
      <c r="J64" s="197">
        <v>8.35</v>
      </c>
      <c r="K64" s="197">
        <v>44.58</v>
      </c>
      <c r="L64" s="197">
        <v>34.07</v>
      </c>
      <c r="M64" s="197">
        <v>0</v>
      </c>
      <c r="N64" s="197">
        <v>0.47</v>
      </c>
      <c r="O64" s="197">
        <v>1.61</v>
      </c>
      <c r="P64" s="197">
        <v>1.63</v>
      </c>
      <c r="Q64" s="197">
        <v>3.14</v>
      </c>
      <c r="R64" s="197">
        <v>3.49</v>
      </c>
      <c r="S64" s="197">
        <v>3.8</v>
      </c>
      <c r="T64" s="197">
        <v>0</v>
      </c>
      <c r="U64" s="197">
        <v>9.3000000000000007</v>
      </c>
      <c r="V64" s="197">
        <v>5.27</v>
      </c>
      <c r="W64" s="197">
        <v>6.57</v>
      </c>
      <c r="X64" s="197">
        <v>0.4</v>
      </c>
      <c r="Y64" s="197">
        <v>0</v>
      </c>
      <c r="Z64" s="197">
        <v>28.15</v>
      </c>
      <c r="AA64" s="197">
        <v>9.8000000000000007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42.75</v>
      </c>
      <c r="AH64" s="197">
        <v>0</v>
      </c>
      <c r="AI64" s="197">
        <v>10.45</v>
      </c>
      <c r="AJ64" s="197">
        <v>0</v>
      </c>
      <c r="AK64" s="197">
        <v>12.6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1.38</v>
      </c>
      <c r="AT64" s="197">
        <v>1.95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8.83</v>
      </c>
      <c r="G65" s="197">
        <v>5.52</v>
      </c>
      <c r="H65" s="197">
        <v>0</v>
      </c>
      <c r="I65" s="197">
        <v>6.4</v>
      </c>
      <c r="J65" s="197">
        <v>8.35</v>
      </c>
      <c r="K65" s="197">
        <v>44.58</v>
      </c>
      <c r="L65" s="197">
        <v>34.07</v>
      </c>
      <c r="M65" s="197">
        <v>0</v>
      </c>
      <c r="N65" s="197">
        <v>0.47</v>
      </c>
      <c r="O65" s="197">
        <v>1.61</v>
      </c>
      <c r="P65" s="197">
        <v>1.63</v>
      </c>
      <c r="Q65" s="197">
        <v>3.14</v>
      </c>
      <c r="R65" s="197">
        <v>3.49</v>
      </c>
      <c r="S65" s="197">
        <v>3.8</v>
      </c>
      <c r="T65" s="197">
        <v>0</v>
      </c>
      <c r="U65" s="197">
        <v>9.3000000000000007</v>
      </c>
      <c r="V65" s="197">
        <v>5.27</v>
      </c>
      <c r="W65" s="197">
        <v>6.65</v>
      </c>
      <c r="X65" s="197">
        <v>0.4</v>
      </c>
      <c r="Y65" s="197">
        <v>0</v>
      </c>
      <c r="Z65" s="197">
        <v>28.15</v>
      </c>
      <c r="AA65" s="197">
        <v>9.8000000000000007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42.75</v>
      </c>
      <c r="AH65" s="197">
        <v>0</v>
      </c>
      <c r="AI65" s="197">
        <v>10.45</v>
      </c>
      <c r="AJ65" s="197">
        <v>0</v>
      </c>
      <c r="AK65" s="197">
        <v>12.6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1.38</v>
      </c>
      <c r="AT65" s="197">
        <v>1.95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8.83</v>
      </c>
      <c r="G66" s="197">
        <v>5.52</v>
      </c>
      <c r="H66" s="197">
        <v>0</v>
      </c>
      <c r="I66" s="197">
        <v>6.4</v>
      </c>
      <c r="J66" s="197">
        <v>8.35</v>
      </c>
      <c r="K66" s="197">
        <v>44.58</v>
      </c>
      <c r="L66" s="197">
        <v>34.07</v>
      </c>
      <c r="M66" s="197">
        <v>0</v>
      </c>
      <c r="N66" s="197">
        <v>0.47</v>
      </c>
      <c r="O66" s="197">
        <v>1.61</v>
      </c>
      <c r="P66" s="197">
        <v>1.63</v>
      </c>
      <c r="Q66" s="197">
        <v>3.14</v>
      </c>
      <c r="R66" s="197">
        <v>3.49</v>
      </c>
      <c r="S66" s="197">
        <v>3.8</v>
      </c>
      <c r="T66" s="197">
        <v>0</v>
      </c>
      <c r="U66" s="197">
        <v>9.3000000000000007</v>
      </c>
      <c r="V66" s="197">
        <v>5.27</v>
      </c>
      <c r="W66" s="197">
        <v>6.65</v>
      </c>
      <c r="X66" s="197">
        <v>0.4</v>
      </c>
      <c r="Y66" s="197">
        <v>0</v>
      </c>
      <c r="Z66" s="197">
        <v>28.15</v>
      </c>
      <c r="AA66" s="197">
        <v>9.8000000000000007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42.75</v>
      </c>
      <c r="AH66" s="197">
        <v>0</v>
      </c>
      <c r="AI66" s="197">
        <v>10.45</v>
      </c>
      <c r="AJ66" s="197">
        <v>0</v>
      </c>
      <c r="AK66" s="197">
        <v>12.6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1.38</v>
      </c>
      <c r="AT66" s="197">
        <v>1.95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8.83</v>
      </c>
      <c r="G67" s="197">
        <v>5.52</v>
      </c>
      <c r="H67" s="197">
        <v>0</v>
      </c>
      <c r="I67" s="197">
        <v>6.4</v>
      </c>
      <c r="J67" s="197">
        <v>8.35</v>
      </c>
      <c r="K67" s="197">
        <v>44.58</v>
      </c>
      <c r="L67" s="197">
        <v>34.07</v>
      </c>
      <c r="M67" s="197">
        <v>0</v>
      </c>
      <c r="N67" s="197">
        <v>0.47</v>
      </c>
      <c r="O67" s="197">
        <v>1.61</v>
      </c>
      <c r="P67" s="197">
        <v>1.63</v>
      </c>
      <c r="Q67" s="197">
        <v>3.14</v>
      </c>
      <c r="R67" s="197">
        <v>3.49</v>
      </c>
      <c r="S67" s="197">
        <v>3.8</v>
      </c>
      <c r="T67" s="197">
        <v>0</v>
      </c>
      <c r="U67" s="197">
        <v>9.3000000000000007</v>
      </c>
      <c r="V67" s="197">
        <v>5.27</v>
      </c>
      <c r="W67" s="197">
        <v>6.65</v>
      </c>
      <c r="X67" s="197">
        <v>0.4</v>
      </c>
      <c r="Y67" s="197">
        <v>0</v>
      </c>
      <c r="Z67" s="197">
        <v>28.15</v>
      </c>
      <c r="AA67" s="197">
        <v>9.8000000000000007</v>
      </c>
      <c r="AB67" s="197">
        <v>0</v>
      </c>
      <c r="AC67" s="197">
        <v>1.55</v>
      </c>
      <c r="AD67" s="197">
        <v>6.82</v>
      </c>
      <c r="AE67" s="197">
        <v>0</v>
      </c>
      <c r="AF67" s="197">
        <v>0</v>
      </c>
      <c r="AG67" s="197">
        <v>42.75</v>
      </c>
      <c r="AH67" s="197">
        <v>0</v>
      </c>
      <c r="AI67" s="197">
        <v>10.45</v>
      </c>
      <c r="AJ67" s="197">
        <v>0</v>
      </c>
      <c r="AK67" s="197">
        <v>12.6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1.38</v>
      </c>
      <c r="AT67" s="197">
        <v>1.95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8.83</v>
      </c>
      <c r="G68" s="197">
        <v>5.52</v>
      </c>
      <c r="H68" s="197">
        <v>0</v>
      </c>
      <c r="I68" s="197">
        <v>6.4</v>
      </c>
      <c r="J68" s="197">
        <v>8.35</v>
      </c>
      <c r="K68" s="197">
        <v>6.19</v>
      </c>
      <c r="L68" s="197">
        <v>34.07</v>
      </c>
      <c r="M68" s="197">
        <v>0</v>
      </c>
      <c r="N68" s="197">
        <v>0.47</v>
      </c>
      <c r="O68" s="197">
        <v>1.61</v>
      </c>
      <c r="P68" s="197">
        <v>1.63</v>
      </c>
      <c r="Q68" s="197">
        <v>3.14</v>
      </c>
      <c r="R68" s="197">
        <v>3.5</v>
      </c>
      <c r="S68" s="197">
        <v>3.8</v>
      </c>
      <c r="T68" s="197">
        <v>0</v>
      </c>
      <c r="U68" s="197">
        <v>9.3000000000000007</v>
      </c>
      <c r="V68" s="197">
        <v>0.17</v>
      </c>
      <c r="W68" s="197">
        <v>0.37</v>
      </c>
      <c r="X68" s="197">
        <v>0.4</v>
      </c>
      <c r="Y68" s="197">
        <v>0</v>
      </c>
      <c r="Z68" s="197">
        <v>1.84</v>
      </c>
      <c r="AA68" s="197">
        <v>0.62</v>
      </c>
      <c r="AB68" s="197">
        <v>0</v>
      </c>
      <c r="AC68" s="197">
        <v>1.55</v>
      </c>
      <c r="AD68" s="197">
        <v>6.82</v>
      </c>
      <c r="AE68" s="197">
        <v>0</v>
      </c>
      <c r="AF68" s="197">
        <v>0</v>
      </c>
      <c r="AG68" s="197">
        <v>42.75</v>
      </c>
      <c r="AH68" s="197">
        <v>0</v>
      </c>
      <c r="AI68" s="197">
        <v>10.45</v>
      </c>
      <c r="AJ68" s="197">
        <v>0</v>
      </c>
      <c r="AK68" s="197">
        <v>12.6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1.38</v>
      </c>
      <c r="AT68" s="197">
        <v>1.95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8.83</v>
      </c>
      <c r="G69" s="197">
        <v>5.52</v>
      </c>
      <c r="H69" s="197">
        <v>0</v>
      </c>
      <c r="I69" s="197">
        <v>6.4</v>
      </c>
      <c r="J69" s="197">
        <v>8.35</v>
      </c>
      <c r="K69" s="197">
        <v>2.61</v>
      </c>
      <c r="L69" s="197">
        <v>34.07</v>
      </c>
      <c r="M69" s="197">
        <v>0</v>
      </c>
      <c r="N69" s="197">
        <v>0.47</v>
      </c>
      <c r="O69" s="197">
        <v>1.61</v>
      </c>
      <c r="P69" s="197">
        <v>1.63</v>
      </c>
      <c r="Q69" s="197">
        <v>3.14</v>
      </c>
      <c r="R69" s="197">
        <v>3.5</v>
      </c>
      <c r="S69" s="197">
        <v>3.8</v>
      </c>
      <c r="T69" s="197">
        <v>0</v>
      </c>
      <c r="U69" s="197">
        <v>9.3000000000000007</v>
      </c>
      <c r="V69" s="197">
        <v>0.17</v>
      </c>
      <c r="W69" s="197">
        <v>0.37</v>
      </c>
      <c r="X69" s="197">
        <v>0.4</v>
      </c>
      <c r="Y69" s="197">
        <v>0</v>
      </c>
      <c r="Z69" s="197">
        <v>1.82</v>
      </c>
      <c r="AA69" s="197">
        <v>0.62</v>
      </c>
      <c r="AB69" s="197">
        <v>0</v>
      </c>
      <c r="AC69" s="197">
        <v>1.55</v>
      </c>
      <c r="AD69" s="197">
        <v>6.82</v>
      </c>
      <c r="AE69" s="197">
        <v>0</v>
      </c>
      <c r="AF69" s="197">
        <v>0</v>
      </c>
      <c r="AG69" s="197">
        <v>42.75</v>
      </c>
      <c r="AH69" s="197">
        <v>0</v>
      </c>
      <c r="AI69" s="197">
        <v>10.45</v>
      </c>
      <c r="AJ69" s="197">
        <v>0</v>
      </c>
      <c r="AK69" s="197">
        <v>12.6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1.38</v>
      </c>
      <c r="AT69" s="197">
        <v>1.95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8.83</v>
      </c>
      <c r="G70" s="197">
        <v>5.52</v>
      </c>
      <c r="H70" s="197">
        <v>0</v>
      </c>
      <c r="I70" s="197">
        <v>6.4</v>
      </c>
      <c r="J70" s="197">
        <v>8.35</v>
      </c>
      <c r="K70" s="197">
        <v>2.61</v>
      </c>
      <c r="L70" s="197">
        <v>34.07</v>
      </c>
      <c r="M70" s="197">
        <v>0</v>
      </c>
      <c r="N70" s="197">
        <v>0.47</v>
      </c>
      <c r="O70" s="197">
        <v>1.61</v>
      </c>
      <c r="P70" s="197">
        <v>1.63</v>
      </c>
      <c r="Q70" s="197">
        <v>3.14</v>
      </c>
      <c r="R70" s="197">
        <v>3.5</v>
      </c>
      <c r="S70" s="197">
        <v>3.8</v>
      </c>
      <c r="T70" s="197">
        <v>0</v>
      </c>
      <c r="U70" s="197">
        <v>9.3000000000000007</v>
      </c>
      <c r="V70" s="197">
        <v>0.17</v>
      </c>
      <c r="W70" s="197">
        <v>0.37</v>
      </c>
      <c r="X70" s="197">
        <v>0.4</v>
      </c>
      <c r="Y70" s="197">
        <v>0</v>
      </c>
      <c r="Z70" s="197">
        <v>1.82</v>
      </c>
      <c r="AA70" s="197">
        <v>0.62</v>
      </c>
      <c r="AB70" s="197">
        <v>0</v>
      </c>
      <c r="AC70" s="197">
        <v>1.55</v>
      </c>
      <c r="AD70" s="197">
        <v>6.82</v>
      </c>
      <c r="AE70" s="197">
        <v>0</v>
      </c>
      <c r="AF70" s="197">
        <v>0</v>
      </c>
      <c r="AG70" s="197">
        <v>42.75</v>
      </c>
      <c r="AH70" s="197">
        <v>0</v>
      </c>
      <c r="AI70" s="197">
        <v>10.45</v>
      </c>
      <c r="AJ70" s="197">
        <v>0</v>
      </c>
      <c r="AK70" s="197">
        <v>12.6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1.38</v>
      </c>
      <c r="AT70" s="197">
        <v>1.95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9.24</v>
      </c>
      <c r="G71" s="197">
        <v>5.52</v>
      </c>
      <c r="H71" s="197">
        <v>0</v>
      </c>
      <c r="I71" s="197">
        <v>6.4</v>
      </c>
      <c r="J71" s="197">
        <v>8.35</v>
      </c>
      <c r="K71" s="197">
        <v>42.01</v>
      </c>
      <c r="L71" s="197">
        <v>34.07</v>
      </c>
      <c r="M71" s="197">
        <v>0</v>
      </c>
      <c r="N71" s="197">
        <v>0.47</v>
      </c>
      <c r="O71" s="197">
        <v>1.61</v>
      </c>
      <c r="P71" s="197">
        <v>1.63</v>
      </c>
      <c r="Q71" s="197">
        <v>3.14</v>
      </c>
      <c r="R71" s="197">
        <v>3.49</v>
      </c>
      <c r="S71" s="197">
        <v>3.8</v>
      </c>
      <c r="T71" s="197">
        <v>0</v>
      </c>
      <c r="U71" s="197">
        <v>9.3000000000000007</v>
      </c>
      <c r="V71" s="197">
        <v>0.16</v>
      </c>
      <c r="W71" s="197">
        <v>0.44</v>
      </c>
      <c r="X71" s="197">
        <v>0.4</v>
      </c>
      <c r="Y71" s="197">
        <v>0</v>
      </c>
      <c r="Z71" s="197">
        <v>1.82</v>
      </c>
      <c r="AA71" s="197">
        <v>0.62</v>
      </c>
      <c r="AB71" s="197">
        <v>0</v>
      </c>
      <c r="AC71" s="197">
        <v>1.55</v>
      </c>
      <c r="AD71" s="197">
        <v>6.82</v>
      </c>
      <c r="AE71" s="197">
        <v>0</v>
      </c>
      <c r="AF71" s="197">
        <v>0</v>
      </c>
      <c r="AG71" s="197">
        <v>42.75</v>
      </c>
      <c r="AH71" s="197">
        <v>0</v>
      </c>
      <c r="AI71" s="197">
        <v>10.45</v>
      </c>
      <c r="AJ71" s="197">
        <v>0</v>
      </c>
      <c r="AK71" s="197">
        <v>12.6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1.38</v>
      </c>
      <c r="AT71" s="197">
        <v>1.95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9.24</v>
      </c>
      <c r="G72" s="197">
        <v>5.52</v>
      </c>
      <c r="H72" s="197">
        <v>0</v>
      </c>
      <c r="I72" s="197">
        <v>6.4</v>
      </c>
      <c r="J72" s="197">
        <v>8.35</v>
      </c>
      <c r="K72" s="197">
        <v>9.83</v>
      </c>
      <c r="L72" s="197">
        <v>34.07</v>
      </c>
      <c r="M72" s="197">
        <v>0</v>
      </c>
      <c r="N72" s="197">
        <v>0.47</v>
      </c>
      <c r="O72" s="197">
        <v>1.61</v>
      </c>
      <c r="P72" s="197">
        <v>1.63</v>
      </c>
      <c r="Q72" s="197">
        <v>3.14</v>
      </c>
      <c r="R72" s="197">
        <v>3.49</v>
      </c>
      <c r="S72" s="197">
        <v>3.8</v>
      </c>
      <c r="T72" s="197">
        <v>0</v>
      </c>
      <c r="U72" s="197">
        <v>9.3000000000000007</v>
      </c>
      <c r="V72" s="197">
        <v>0.16</v>
      </c>
      <c r="W72" s="197">
        <v>0.44</v>
      </c>
      <c r="X72" s="197">
        <v>0.4</v>
      </c>
      <c r="Y72" s="197">
        <v>0</v>
      </c>
      <c r="Z72" s="197">
        <v>1.82</v>
      </c>
      <c r="AA72" s="197">
        <v>0.62</v>
      </c>
      <c r="AB72" s="197">
        <v>0</v>
      </c>
      <c r="AC72" s="197">
        <v>1.55</v>
      </c>
      <c r="AD72" s="197">
        <v>6.82</v>
      </c>
      <c r="AE72" s="197">
        <v>0</v>
      </c>
      <c r="AF72" s="197">
        <v>0</v>
      </c>
      <c r="AG72" s="197">
        <v>42.75</v>
      </c>
      <c r="AH72" s="197">
        <v>0</v>
      </c>
      <c r="AI72" s="197">
        <v>10.45</v>
      </c>
      <c r="AJ72" s="197">
        <v>0</v>
      </c>
      <c r="AK72" s="197">
        <v>12.6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1.38</v>
      </c>
      <c r="AT72" s="197">
        <v>1.95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9.24</v>
      </c>
      <c r="G73" s="197">
        <v>5.52</v>
      </c>
      <c r="H73" s="197">
        <v>0</v>
      </c>
      <c r="I73" s="197">
        <v>6.4</v>
      </c>
      <c r="J73" s="197">
        <v>8.35</v>
      </c>
      <c r="K73" s="197">
        <v>3.35</v>
      </c>
      <c r="L73" s="197">
        <v>3.09</v>
      </c>
      <c r="M73" s="197">
        <v>0</v>
      </c>
      <c r="N73" s="197">
        <v>0.47</v>
      </c>
      <c r="O73" s="197">
        <v>1.61</v>
      </c>
      <c r="P73" s="197">
        <v>1.63</v>
      </c>
      <c r="Q73" s="197">
        <v>3.14</v>
      </c>
      <c r="R73" s="197">
        <v>0.9</v>
      </c>
      <c r="S73" s="197">
        <v>3.8</v>
      </c>
      <c r="T73" s="197">
        <v>0</v>
      </c>
      <c r="U73" s="197">
        <v>9.3000000000000007</v>
      </c>
      <c r="V73" s="197">
        <v>0.17</v>
      </c>
      <c r="W73" s="197">
        <v>0.44</v>
      </c>
      <c r="X73" s="197">
        <v>0.4</v>
      </c>
      <c r="Y73" s="197">
        <v>0</v>
      </c>
      <c r="Z73" s="197">
        <v>1.82</v>
      </c>
      <c r="AA73" s="197">
        <v>0.49</v>
      </c>
      <c r="AB73" s="197">
        <v>0</v>
      </c>
      <c r="AC73" s="197">
        <v>1.55</v>
      </c>
      <c r="AD73" s="197">
        <v>6.82</v>
      </c>
      <c r="AE73" s="197">
        <v>0</v>
      </c>
      <c r="AF73" s="197">
        <v>0</v>
      </c>
      <c r="AG73" s="197">
        <v>42.75</v>
      </c>
      <c r="AH73" s="197">
        <v>0</v>
      </c>
      <c r="AI73" s="197">
        <v>10.45</v>
      </c>
      <c r="AJ73" s="197">
        <v>0</v>
      </c>
      <c r="AK73" s="197">
        <v>12.6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1.38</v>
      </c>
      <c r="AT73" s="197">
        <v>1.95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9.24</v>
      </c>
      <c r="G74" s="197">
        <v>5.52</v>
      </c>
      <c r="H74" s="197">
        <v>0</v>
      </c>
      <c r="I74" s="197">
        <v>6.4</v>
      </c>
      <c r="J74" s="197">
        <v>8.35</v>
      </c>
      <c r="K74" s="197">
        <v>2.61</v>
      </c>
      <c r="L74" s="197">
        <v>3.09</v>
      </c>
      <c r="M74" s="197">
        <v>0</v>
      </c>
      <c r="N74" s="197">
        <v>0.47</v>
      </c>
      <c r="O74" s="197">
        <v>1.61</v>
      </c>
      <c r="P74" s="197">
        <v>1.63</v>
      </c>
      <c r="Q74" s="197">
        <v>3.14</v>
      </c>
      <c r="R74" s="197">
        <v>0.2</v>
      </c>
      <c r="S74" s="197">
        <v>3.8</v>
      </c>
      <c r="T74" s="197">
        <v>0</v>
      </c>
      <c r="U74" s="197">
        <v>9.3000000000000007</v>
      </c>
      <c r="V74" s="197">
        <v>0.17</v>
      </c>
      <c r="W74" s="197">
        <v>0.44</v>
      </c>
      <c r="X74" s="197">
        <v>0.4</v>
      </c>
      <c r="Y74" s="197">
        <v>0</v>
      </c>
      <c r="Z74" s="197">
        <v>1.82</v>
      </c>
      <c r="AA74" s="197">
        <v>0.49</v>
      </c>
      <c r="AB74" s="197">
        <v>0</v>
      </c>
      <c r="AC74" s="197">
        <v>1.55</v>
      </c>
      <c r="AD74" s="197">
        <v>6.82</v>
      </c>
      <c r="AE74" s="197">
        <v>0</v>
      </c>
      <c r="AF74" s="197">
        <v>0</v>
      </c>
      <c r="AG74" s="197">
        <v>42.75</v>
      </c>
      <c r="AH74" s="197">
        <v>0</v>
      </c>
      <c r="AI74" s="197">
        <v>10.45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1.38</v>
      </c>
      <c r="AT74" s="197">
        <v>1.95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9.6</v>
      </c>
      <c r="E75" s="197">
        <v>0</v>
      </c>
      <c r="F75" s="197">
        <v>9.24</v>
      </c>
      <c r="G75" s="197">
        <v>5.52</v>
      </c>
      <c r="H75" s="197">
        <v>0</v>
      </c>
      <c r="I75" s="197">
        <v>6.54</v>
      </c>
      <c r="J75" s="197">
        <v>8.35</v>
      </c>
      <c r="K75" s="197">
        <v>2.68</v>
      </c>
      <c r="L75" s="197">
        <v>9.86</v>
      </c>
      <c r="M75" s="197">
        <v>0</v>
      </c>
      <c r="N75" s="197">
        <v>0.47</v>
      </c>
      <c r="O75" s="197">
        <v>1.61</v>
      </c>
      <c r="P75" s="197">
        <v>1.63</v>
      </c>
      <c r="Q75" s="197">
        <v>3.14</v>
      </c>
      <c r="R75" s="197">
        <v>0.2</v>
      </c>
      <c r="S75" s="197">
        <v>3.8</v>
      </c>
      <c r="T75" s="197">
        <v>0</v>
      </c>
      <c r="U75" s="197">
        <v>9.3000000000000007</v>
      </c>
      <c r="V75" s="197">
        <v>0.17</v>
      </c>
      <c r="W75" s="197">
        <v>0.44</v>
      </c>
      <c r="X75" s="197">
        <v>0.4</v>
      </c>
      <c r="Y75" s="197">
        <v>0</v>
      </c>
      <c r="Z75" s="197">
        <v>1.82</v>
      </c>
      <c r="AA75" s="197">
        <v>0.49</v>
      </c>
      <c r="AB75" s="197">
        <v>0</v>
      </c>
      <c r="AC75" s="197">
        <v>1.55</v>
      </c>
      <c r="AD75" s="197">
        <v>6.82</v>
      </c>
      <c r="AE75" s="197">
        <v>0</v>
      </c>
      <c r="AF75" s="197">
        <v>0</v>
      </c>
      <c r="AG75" s="197">
        <v>42.75</v>
      </c>
      <c r="AH75" s="197">
        <v>0</v>
      </c>
      <c r="AI75" s="197">
        <v>10.45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1.38</v>
      </c>
      <c r="AT75" s="197">
        <v>1.95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9.6</v>
      </c>
      <c r="E76" s="197">
        <v>0</v>
      </c>
      <c r="F76" s="197">
        <v>9.24</v>
      </c>
      <c r="G76" s="197">
        <v>5.52</v>
      </c>
      <c r="H76" s="197">
        <v>0</v>
      </c>
      <c r="I76" s="197">
        <v>6.54</v>
      </c>
      <c r="J76" s="197">
        <v>8.35</v>
      </c>
      <c r="K76" s="197">
        <v>2.69</v>
      </c>
      <c r="L76" s="197">
        <v>9.86</v>
      </c>
      <c r="M76" s="197">
        <v>0</v>
      </c>
      <c r="N76" s="197">
        <v>0.47</v>
      </c>
      <c r="O76" s="197">
        <v>1.61</v>
      </c>
      <c r="P76" s="197">
        <v>1.63</v>
      </c>
      <c r="Q76" s="197">
        <v>3.14</v>
      </c>
      <c r="R76" s="197">
        <v>0.2</v>
      </c>
      <c r="S76" s="197">
        <v>3.8</v>
      </c>
      <c r="T76" s="197">
        <v>0</v>
      </c>
      <c r="U76" s="197">
        <v>9.3000000000000007</v>
      </c>
      <c r="V76" s="197">
        <v>0.17</v>
      </c>
      <c r="W76" s="197">
        <v>0.44</v>
      </c>
      <c r="X76" s="197">
        <v>0.4</v>
      </c>
      <c r="Y76" s="197">
        <v>0</v>
      </c>
      <c r="Z76" s="197">
        <v>1.82</v>
      </c>
      <c r="AA76" s="197">
        <v>0.49</v>
      </c>
      <c r="AB76" s="197">
        <v>0</v>
      </c>
      <c r="AC76" s="197">
        <v>1.55</v>
      </c>
      <c r="AD76" s="197">
        <v>6.82</v>
      </c>
      <c r="AE76" s="197">
        <v>0</v>
      </c>
      <c r="AF76" s="197">
        <v>0</v>
      </c>
      <c r="AG76" s="197">
        <v>42.75</v>
      </c>
      <c r="AH76" s="197">
        <v>0</v>
      </c>
      <c r="AI76" s="197">
        <v>10.45</v>
      </c>
      <c r="AJ76" s="197">
        <v>0</v>
      </c>
      <c r="AK76" s="197">
        <v>12.6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1.38</v>
      </c>
      <c r="AT76" s="197">
        <v>1.95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9.6</v>
      </c>
      <c r="E77" s="197">
        <v>0</v>
      </c>
      <c r="F77" s="197">
        <v>9.3800000000000008</v>
      </c>
      <c r="G77" s="197">
        <v>5.52</v>
      </c>
      <c r="H77" s="197">
        <v>0</v>
      </c>
      <c r="I77" s="197">
        <v>6.54</v>
      </c>
      <c r="J77" s="197">
        <v>8.35</v>
      </c>
      <c r="K77" s="197">
        <v>2.69</v>
      </c>
      <c r="L77" s="197">
        <v>9.86</v>
      </c>
      <c r="M77" s="197">
        <v>0</v>
      </c>
      <c r="N77" s="197">
        <v>0.47</v>
      </c>
      <c r="O77" s="197">
        <v>1.61</v>
      </c>
      <c r="P77" s="197">
        <v>1.63</v>
      </c>
      <c r="Q77" s="197">
        <v>3.14</v>
      </c>
      <c r="R77" s="197">
        <v>0.2</v>
      </c>
      <c r="S77" s="197">
        <v>3.8</v>
      </c>
      <c r="T77" s="197">
        <v>0</v>
      </c>
      <c r="U77" s="197">
        <v>9.3000000000000007</v>
      </c>
      <c r="V77" s="197">
        <v>0.17</v>
      </c>
      <c r="W77" s="197">
        <v>0.44</v>
      </c>
      <c r="X77" s="197">
        <v>0.4</v>
      </c>
      <c r="Y77" s="197">
        <v>0</v>
      </c>
      <c r="Z77" s="197">
        <v>1.82</v>
      </c>
      <c r="AA77" s="197">
        <v>0.49</v>
      </c>
      <c r="AB77" s="197">
        <v>0</v>
      </c>
      <c r="AC77" s="197">
        <v>1.55</v>
      </c>
      <c r="AD77" s="197">
        <v>6.82</v>
      </c>
      <c r="AE77" s="197">
        <v>0</v>
      </c>
      <c r="AF77" s="197">
        <v>0</v>
      </c>
      <c r="AG77" s="197">
        <v>42.75</v>
      </c>
      <c r="AH77" s="197">
        <v>0</v>
      </c>
      <c r="AI77" s="197">
        <v>10.45</v>
      </c>
      <c r="AJ77" s="197">
        <v>0</v>
      </c>
      <c r="AK77" s="197">
        <v>12.6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1.38</v>
      </c>
      <c r="AT77" s="197">
        <v>1.95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9.6</v>
      </c>
      <c r="E78" s="197">
        <v>0</v>
      </c>
      <c r="F78" s="197">
        <v>9.3800000000000008</v>
      </c>
      <c r="G78" s="197">
        <v>5.52</v>
      </c>
      <c r="H78" s="197">
        <v>0</v>
      </c>
      <c r="I78" s="197">
        <v>6.54</v>
      </c>
      <c r="J78" s="197">
        <v>8.35</v>
      </c>
      <c r="K78" s="197">
        <v>2.69</v>
      </c>
      <c r="L78" s="197">
        <v>9.86</v>
      </c>
      <c r="M78" s="197">
        <v>0</v>
      </c>
      <c r="N78" s="197">
        <v>0.47</v>
      </c>
      <c r="O78" s="197">
        <v>1.61</v>
      </c>
      <c r="P78" s="197">
        <v>1.63</v>
      </c>
      <c r="Q78" s="197">
        <v>3.14</v>
      </c>
      <c r="R78" s="197">
        <v>0.2</v>
      </c>
      <c r="S78" s="197">
        <v>3.8</v>
      </c>
      <c r="T78" s="197">
        <v>0</v>
      </c>
      <c r="U78" s="197">
        <v>9.3000000000000007</v>
      </c>
      <c r="V78" s="197">
        <v>0.17</v>
      </c>
      <c r="W78" s="197">
        <v>0.44</v>
      </c>
      <c r="X78" s="197">
        <v>0.4</v>
      </c>
      <c r="Y78" s="197">
        <v>0</v>
      </c>
      <c r="Z78" s="197">
        <v>1.82</v>
      </c>
      <c r="AA78" s="197">
        <v>0.49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42.75</v>
      </c>
      <c r="AH78" s="197">
        <v>0</v>
      </c>
      <c r="AI78" s="197">
        <v>10.45</v>
      </c>
      <c r="AJ78" s="197">
        <v>0</v>
      </c>
      <c r="AK78" s="197">
        <v>12.6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1.38</v>
      </c>
      <c r="AT78" s="197">
        <v>1.95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9.6</v>
      </c>
      <c r="E79" s="197">
        <v>0</v>
      </c>
      <c r="F79" s="197">
        <v>9.3800000000000008</v>
      </c>
      <c r="G79" s="197">
        <v>5.52</v>
      </c>
      <c r="H79" s="197">
        <v>0</v>
      </c>
      <c r="I79" s="197">
        <v>6.54</v>
      </c>
      <c r="J79" s="197">
        <v>8.35</v>
      </c>
      <c r="K79" s="197">
        <v>2.69</v>
      </c>
      <c r="L79" s="197">
        <v>33.1</v>
      </c>
      <c r="M79" s="197">
        <v>0</v>
      </c>
      <c r="N79" s="197">
        <v>0.47</v>
      </c>
      <c r="O79" s="197">
        <v>1.61</v>
      </c>
      <c r="P79" s="197">
        <v>1.63</v>
      </c>
      <c r="Q79" s="197">
        <v>3.14</v>
      </c>
      <c r="R79" s="197">
        <v>0.2</v>
      </c>
      <c r="S79" s="197">
        <v>3.8</v>
      </c>
      <c r="T79" s="197">
        <v>0</v>
      </c>
      <c r="U79" s="197">
        <v>9.3000000000000007</v>
      </c>
      <c r="V79" s="197">
        <v>0.17</v>
      </c>
      <c r="W79" s="197">
        <v>0.44</v>
      </c>
      <c r="X79" s="197">
        <v>0.4</v>
      </c>
      <c r="Y79" s="197">
        <v>0</v>
      </c>
      <c r="Z79" s="197">
        <v>1.82</v>
      </c>
      <c r="AA79" s="197">
        <v>0.49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42.75</v>
      </c>
      <c r="AH79" s="197">
        <v>0</v>
      </c>
      <c r="AI79" s="197">
        <v>10.45</v>
      </c>
      <c r="AJ79" s="197">
        <v>0</v>
      </c>
      <c r="AK79" s="197">
        <v>12.6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1.38</v>
      </c>
      <c r="AT79" s="197">
        <v>1.95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9.6</v>
      </c>
      <c r="E80" s="197">
        <v>0</v>
      </c>
      <c r="F80" s="197">
        <v>9.3800000000000008</v>
      </c>
      <c r="G80" s="197">
        <v>5.52</v>
      </c>
      <c r="H80" s="197">
        <v>0</v>
      </c>
      <c r="I80" s="197">
        <v>6.54</v>
      </c>
      <c r="J80" s="197">
        <v>8.35</v>
      </c>
      <c r="K80" s="197">
        <v>33.67</v>
      </c>
      <c r="L80" s="197">
        <v>33.1</v>
      </c>
      <c r="M80" s="197">
        <v>0</v>
      </c>
      <c r="N80" s="197">
        <v>0.47</v>
      </c>
      <c r="O80" s="197">
        <v>1.61</v>
      </c>
      <c r="P80" s="197">
        <v>1.63</v>
      </c>
      <c r="Q80" s="197">
        <v>3.14</v>
      </c>
      <c r="R80" s="197">
        <v>3.5</v>
      </c>
      <c r="S80" s="197">
        <v>3.8</v>
      </c>
      <c r="T80" s="197">
        <v>0</v>
      </c>
      <c r="U80" s="197">
        <v>9.3000000000000007</v>
      </c>
      <c r="V80" s="197">
        <v>0.17</v>
      </c>
      <c r="W80" s="197">
        <v>0.44</v>
      </c>
      <c r="X80" s="197">
        <v>0.4</v>
      </c>
      <c r="Y80" s="197">
        <v>0</v>
      </c>
      <c r="Z80" s="197">
        <v>1.82</v>
      </c>
      <c r="AA80" s="197">
        <v>0.49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42.75</v>
      </c>
      <c r="AH80" s="197">
        <v>0</v>
      </c>
      <c r="AI80" s="197">
        <v>10.45</v>
      </c>
      <c r="AJ80" s="197">
        <v>0</v>
      </c>
      <c r="AK80" s="197">
        <v>12.6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1.38</v>
      </c>
      <c r="AT80" s="197">
        <v>1.95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9.6</v>
      </c>
      <c r="E81" s="197">
        <v>0</v>
      </c>
      <c r="F81" s="197">
        <v>9.3800000000000008</v>
      </c>
      <c r="G81" s="197">
        <v>5.52</v>
      </c>
      <c r="H81" s="197">
        <v>0</v>
      </c>
      <c r="I81" s="197">
        <v>6.54</v>
      </c>
      <c r="J81" s="197">
        <v>8.35</v>
      </c>
      <c r="K81" s="197">
        <v>14.3</v>
      </c>
      <c r="L81" s="197">
        <v>33.1</v>
      </c>
      <c r="M81" s="197">
        <v>0</v>
      </c>
      <c r="N81" s="197">
        <v>0.47</v>
      </c>
      <c r="O81" s="197">
        <v>1.61</v>
      </c>
      <c r="P81" s="197">
        <v>1.63</v>
      </c>
      <c r="Q81" s="197">
        <v>3.14</v>
      </c>
      <c r="R81" s="197">
        <v>3.4</v>
      </c>
      <c r="S81" s="197">
        <v>3.8</v>
      </c>
      <c r="T81" s="197">
        <v>0</v>
      </c>
      <c r="U81" s="197">
        <v>9.3000000000000007</v>
      </c>
      <c r="V81" s="197">
        <v>0.17</v>
      </c>
      <c r="W81" s="197">
        <v>0.44</v>
      </c>
      <c r="X81" s="197">
        <v>0.4</v>
      </c>
      <c r="Y81" s="197">
        <v>0</v>
      </c>
      <c r="Z81" s="197">
        <v>1.82</v>
      </c>
      <c r="AA81" s="197">
        <v>0.49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42.75</v>
      </c>
      <c r="AH81" s="197">
        <v>0</v>
      </c>
      <c r="AI81" s="197">
        <v>10.45</v>
      </c>
      <c r="AJ81" s="197">
        <v>0</v>
      </c>
      <c r="AK81" s="197">
        <v>12.6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1.38</v>
      </c>
      <c r="AT81" s="197">
        <v>1.95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9.6</v>
      </c>
      <c r="E82" s="197">
        <v>0</v>
      </c>
      <c r="F82" s="197">
        <v>9.3800000000000008</v>
      </c>
      <c r="G82" s="197">
        <v>5.52</v>
      </c>
      <c r="H82" s="197">
        <v>0</v>
      </c>
      <c r="I82" s="197">
        <v>6.54</v>
      </c>
      <c r="J82" s="197">
        <v>8.35</v>
      </c>
      <c r="K82" s="197">
        <v>23.99</v>
      </c>
      <c r="L82" s="197">
        <v>33.1</v>
      </c>
      <c r="M82" s="197">
        <v>0</v>
      </c>
      <c r="N82" s="197">
        <v>0.47</v>
      </c>
      <c r="O82" s="197">
        <v>1.61</v>
      </c>
      <c r="P82" s="197">
        <v>1.63</v>
      </c>
      <c r="Q82" s="197">
        <v>3.14</v>
      </c>
      <c r="R82" s="197">
        <v>3.5</v>
      </c>
      <c r="S82" s="197">
        <v>3.8</v>
      </c>
      <c r="T82" s="197">
        <v>0</v>
      </c>
      <c r="U82" s="197">
        <v>9.3000000000000007</v>
      </c>
      <c r="V82" s="197">
        <v>0</v>
      </c>
      <c r="W82" s="197">
        <v>0.44</v>
      </c>
      <c r="X82" s="197">
        <v>0.4</v>
      </c>
      <c r="Y82" s="197">
        <v>0</v>
      </c>
      <c r="Z82" s="197">
        <v>1.82</v>
      </c>
      <c r="AA82" s="197">
        <v>0.49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42.75</v>
      </c>
      <c r="AH82" s="197">
        <v>0</v>
      </c>
      <c r="AI82" s="197">
        <v>10.45</v>
      </c>
      <c r="AJ82" s="197">
        <v>0</v>
      </c>
      <c r="AK82" s="197">
        <v>12.6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1.38</v>
      </c>
      <c r="AT82" s="197">
        <v>1.95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9.6</v>
      </c>
      <c r="E83" s="197">
        <v>0</v>
      </c>
      <c r="F83" s="197">
        <v>9.3800000000000008</v>
      </c>
      <c r="G83" s="197">
        <v>5.52</v>
      </c>
      <c r="H83" s="197">
        <v>0</v>
      </c>
      <c r="I83" s="197">
        <v>6.54</v>
      </c>
      <c r="J83" s="197">
        <v>8.35</v>
      </c>
      <c r="K83" s="197">
        <v>43.35</v>
      </c>
      <c r="L83" s="197">
        <v>33.81</v>
      </c>
      <c r="M83" s="197">
        <v>0</v>
      </c>
      <c r="N83" s="197">
        <v>0.47</v>
      </c>
      <c r="O83" s="197">
        <v>1.61</v>
      </c>
      <c r="P83" s="197">
        <v>1.63</v>
      </c>
      <c r="Q83" s="197">
        <v>3.14</v>
      </c>
      <c r="R83" s="197">
        <v>3.5</v>
      </c>
      <c r="S83" s="197">
        <v>3.8</v>
      </c>
      <c r="T83" s="197">
        <v>0</v>
      </c>
      <c r="U83" s="197">
        <v>9.3000000000000007</v>
      </c>
      <c r="V83" s="197">
        <v>0.16</v>
      </c>
      <c r="W83" s="197">
        <v>0.44</v>
      </c>
      <c r="X83" s="197">
        <v>1.23</v>
      </c>
      <c r="Y83" s="197">
        <v>0</v>
      </c>
      <c r="Z83" s="197">
        <v>1.82</v>
      </c>
      <c r="AA83" s="197">
        <v>0.49</v>
      </c>
      <c r="AB83" s="197">
        <v>0</v>
      </c>
      <c r="AC83" s="197">
        <v>1.23</v>
      </c>
      <c r="AD83" s="197">
        <v>6.82</v>
      </c>
      <c r="AE83" s="197">
        <v>0</v>
      </c>
      <c r="AF83" s="197">
        <v>0</v>
      </c>
      <c r="AG83" s="197">
        <v>42.75</v>
      </c>
      <c r="AH83" s="197">
        <v>0</v>
      </c>
      <c r="AI83" s="197">
        <v>10.45</v>
      </c>
      <c r="AJ83" s="197">
        <v>0</v>
      </c>
      <c r="AK83" s="197">
        <v>12.6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1.38</v>
      </c>
      <c r="AT83" s="197">
        <v>1.95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9.6</v>
      </c>
      <c r="E84" s="197">
        <v>0</v>
      </c>
      <c r="F84" s="197">
        <v>9.3800000000000008</v>
      </c>
      <c r="G84" s="197">
        <v>5.52</v>
      </c>
      <c r="H84" s="197">
        <v>0</v>
      </c>
      <c r="I84" s="197">
        <v>6.54</v>
      </c>
      <c r="J84" s="197">
        <v>8.35</v>
      </c>
      <c r="K84" s="197">
        <v>43.35</v>
      </c>
      <c r="L84" s="197">
        <v>33.81</v>
      </c>
      <c r="M84" s="197">
        <v>0</v>
      </c>
      <c r="N84" s="197">
        <v>0.47</v>
      </c>
      <c r="O84" s="197">
        <v>1.61</v>
      </c>
      <c r="P84" s="197">
        <v>1.63</v>
      </c>
      <c r="Q84" s="197">
        <v>3.14</v>
      </c>
      <c r="R84" s="197">
        <v>3.5</v>
      </c>
      <c r="S84" s="197">
        <v>3.8</v>
      </c>
      <c r="T84" s="197">
        <v>0</v>
      </c>
      <c r="U84" s="197">
        <v>9.3000000000000007</v>
      </c>
      <c r="V84" s="197">
        <v>0.71</v>
      </c>
      <c r="W84" s="197">
        <v>3.36</v>
      </c>
      <c r="X84" s="197">
        <v>2.57</v>
      </c>
      <c r="Y84" s="197">
        <v>0</v>
      </c>
      <c r="Z84" s="197">
        <v>1.82</v>
      </c>
      <c r="AA84" s="197">
        <v>0.49</v>
      </c>
      <c r="AB84" s="197">
        <v>0</v>
      </c>
      <c r="AC84" s="197">
        <v>1.23</v>
      </c>
      <c r="AD84" s="197">
        <v>6.82</v>
      </c>
      <c r="AE84" s="197">
        <v>0</v>
      </c>
      <c r="AF84" s="197">
        <v>0</v>
      </c>
      <c r="AG84" s="197">
        <v>42.75</v>
      </c>
      <c r="AH84" s="197">
        <v>0</v>
      </c>
      <c r="AI84" s="197">
        <v>10.45</v>
      </c>
      <c r="AJ84" s="197">
        <v>0</v>
      </c>
      <c r="AK84" s="197">
        <v>12.6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1.38</v>
      </c>
      <c r="AT84" s="197">
        <v>1.95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9.6</v>
      </c>
      <c r="E85" s="197">
        <v>0</v>
      </c>
      <c r="F85" s="197">
        <v>9.3800000000000008</v>
      </c>
      <c r="G85" s="197">
        <v>5.52</v>
      </c>
      <c r="H85" s="197">
        <v>0</v>
      </c>
      <c r="I85" s="197">
        <v>6.54</v>
      </c>
      <c r="J85" s="197">
        <v>8.35</v>
      </c>
      <c r="K85" s="197">
        <v>43.35</v>
      </c>
      <c r="L85" s="197">
        <v>33.81</v>
      </c>
      <c r="M85" s="197">
        <v>0</v>
      </c>
      <c r="N85" s="197">
        <v>0.47</v>
      </c>
      <c r="O85" s="197">
        <v>1.61</v>
      </c>
      <c r="P85" s="197">
        <v>1.63</v>
      </c>
      <c r="Q85" s="197">
        <v>3.14</v>
      </c>
      <c r="R85" s="197">
        <v>3.5</v>
      </c>
      <c r="S85" s="197">
        <v>3.8</v>
      </c>
      <c r="T85" s="197">
        <v>0</v>
      </c>
      <c r="U85" s="197">
        <v>9.3000000000000007</v>
      </c>
      <c r="V85" s="197">
        <v>0.17</v>
      </c>
      <c r="W85" s="197">
        <v>0.44</v>
      </c>
      <c r="X85" s="197">
        <v>2.57</v>
      </c>
      <c r="Y85" s="197">
        <v>0</v>
      </c>
      <c r="Z85" s="197">
        <v>1.82</v>
      </c>
      <c r="AA85" s="197">
        <v>0.49</v>
      </c>
      <c r="AB85" s="197">
        <v>0</v>
      </c>
      <c r="AC85" s="197">
        <v>1.23</v>
      </c>
      <c r="AD85" s="197">
        <v>6.82</v>
      </c>
      <c r="AE85" s="197">
        <v>0</v>
      </c>
      <c r="AF85" s="197">
        <v>0</v>
      </c>
      <c r="AG85" s="197">
        <v>42.75</v>
      </c>
      <c r="AH85" s="197">
        <v>0</v>
      </c>
      <c r="AI85" s="197">
        <v>10.45</v>
      </c>
      <c r="AJ85" s="197">
        <v>0</v>
      </c>
      <c r="AK85" s="197">
        <v>12.6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1.38</v>
      </c>
      <c r="AT85" s="197">
        <v>1.95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9.6</v>
      </c>
      <c r="E86" s="197">
        <v>0</v>
      </c>
      <c r="F86" s="197">
        <v>9.3800000000000008</v>
      </c>
      <c r="G86" s="197">
        <v>5.52</v>
      </c>
      <c r="H86" s="197">
        <v>0</v>
      </c>
      <c r="I86" s="197">
        <v>6.54</v>
      </c>
      <c r="J86" s="197">
        <v>8.35</v>
      </c>
      <c r="K86" s="197">
        <v>43.35</v>
      </c>
      <c r="L86" s="197">
        <v>33.81</v>
      </c>
      <c r="M86" s="197">
        <v>0</v>
      </c>
      <c r="N86" s="197">
        <v>0.47</v>
      </c>
      <c r="O86" s="197">
        <v>1.61</v>
      </c>
      <c r="P86" s="197">
        <v>1.63</v>
      </c>
      <c r="Q86" s="197">
        <v>3.14</v>
      </c>
      <c r="R86" s="197">
        <v>3.5</v>
      </c>
      <c r="S86" s="197">
        <v>3.8</v>
      </c>
      <c r="T86" s="197">
        <v>0</v>
      </c>
      <c r="U86" s="197">
        <v>9.3000000000000007</v>
      </c>
      <c r="V86" s="197">
        <v>0.17</v>
      </c>
      <c r="W86" s="197">
        <v>0.44</v>
      </c>
      <c r="X86" s="197">
        <v>3.9</v>
      </c>
      <c r="Y86" s="197">
        <v>0</v>
      </c>
      <c r="Z86" s="197">
        <v>1.82</v>
      </c>
      <c r="AA86" s="197">
        <v>0.49</v>
      </c>
      <c r="AB86" s="197">
        <v>0</v>
      </c>
      <c r="AC86" s="197">
        <v>1.23</v>
      </c>
      <c r="AD86" s="197">
        <v>6.82</v>
      </c>
      <c r="AE86" s="197">
        <v>0</v>
      </c>
      <c r="AF86" s="197">
        <v>0</v>
      </c>
      <c r="AG86" s="197">
        <v>42.75</v>
      </c>
      <c r="AH86" s="197">
        <v>0</v>
      </c>
      <c r="AI86" s="197">
        <v>10.45</v>
      </c>
      <c r="AJ86" s="197">
        <v>0</v>
      </c>
      <c r="AK86" s="197">
        <v>12.6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1.38</v>
      </c>
      <c r="AT86" s="197">
        <v>1.95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9.6</v>
      </c>
      <c r="E87" s="197">
        <v>0</v>
      </c>
      <c r="F87" s="197">
        <v>9.52</v>
      </c>
      <c r="G87" s="197">
        <v>5.52</v>
      </c>
      <c r="H87" s="197">
        <v>0</v>
      </c>
      <c r="I87" s="197">
        <v>6.54</v>
      </c>
      <c r="J87" s="197">
        <v>8.35</v>
      </c>
      <c r="K87" s="197">
        <v>4.22</v>
      </c>
      <c r="L87" s="197">
        <v>18.579999999999998</v>
      </c>
      <c r="M87" s="197">
        <v>0</v>
      </c>
      <c r="N87" s="197">
        <v>0.47</v>
      </c>
      <c r="O87" s="197">
        <v>1.61</v>
      </c>
      <c r="P87" s="197">
        <v>1.63</v>
      </c>
      <c r="Q87" s="197">
        <v>3.14</v>
      </c>
      <c r="R87" s="197">
        <v>0.21</v>
      </c>
      <c r="S87" s="197">
        <v>3.8</v>
      </c>
      <c r="T87" s="197">
        <v>0</v>
      </c>
      <c r="U87" s="197">
        <v>9.3000000000000007</v>
      </c>
      <c r="V87" s="197">
        <v>0.17</v>
      </c>
      <c r="W87" s="197">
        <v>0.44</v>
      </c>
      <c r="X87" s="197">
        <v>3.9</v>
      </c>
      <c r="Y87" s="197">
        <v>0</v>
      </c>
      <c r="Z87" s="197">
        <v>1.82</v>
      </c>
      <c r="AA87" s="197">
        <v>0.49</v>
      </c>
      <c r="AB87" s="197">
        <v>0</v>
      </c>
      <c r="AC87" s="197">
        <v>1.23</v>
      </c>
      <c r="AD87" s="197">
        <v>6.82</v>
      </c>
      <c r="AE87" s="197">
        <v>0</v>
      </c>
      <c r="AF87" s="197">
        <v>0</v>
      </c>
      <c r="AG87" s="197">
        <v>42.75</v>
      </c>
      <c r="AH87" s="197">
        <v>0</v>
      </c>
      <c r="AI87" s="197">
        <v>10.45</v>
      </c>
      <c r="AJ87" s="197">
        <v>0</v>
      </c>
      <c r="AK87" s="197">
        <v>12.6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1.38</v>
      </c>
      <c r="AT87" s="197">
        <v>1.95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9.52</v>
      </c>
      <c r="G88" s="197">
        <v>5.52</v>
      </c>
      <c r="H88" s="197">
        <v>0</v>
      </c>
      <c r="I88" s="197">
        <v>6.54</v>
      </c>
      <c r="J88" s="197">
        <v>8.35</v>
      </c>
      <c r="K88" s="197">
        <v>2.69</v>
      </c>
      <c r="L88" s="197">
        <v>18.579999999999998</v>
      </c>
      <c r="M88" s="197">
        <v>0</v>
      </c>
      <c r="N88" s="197">
        <v>0.47</v>
      </c>
      <c r="O88" s="197">
        <v>1.61</v>
      </c>
      <c r="P88" s="197">
        <v>1.63</v>
      </c>
      <c r="Q88" s="197">
        <v>3.14</v>
      </c>
      <c r="R88" s="197">
        <v>0.2</v>
      </c>
      <c r="S88" s="197">
        <v>3.8</v>
      </c>
      <c r="T88" s="197">
        <v>0</v>
      </c>
      <c r="U88" s="197">
        <v>9.3000000000000007</v>
      </c>
      <c r="V88" s="197">
        <v>0.17</v>
      </c>
      <c r="W88" s="197">
        <v>0.44</v>
      </c>
      <c r="X88" s="197">
        <v>4.43</v>
      </c>
      <c r="Y88" s="197">
        <v>0</v>
      </c>
      <c r="Z88" s="197">
        <v>1.82</v>
      </c>
      <c r="AA88" s="197">
        <v>0.49</v>
      </c>
      <c r="AB88" s="197">
        <v>0</v>
      </c>
      <c r="AC88" s="197">
        <v>1.23</v>
      </c>
      <c r="AD88" s="197">
        <v>6.82</v>
      </c>
      <c r="AE88" s="197">
        <v>0</v>
      </c>
      <c r="AF88" s="197">
        <v>0</v>
      </c>
      <c r="AG88" s="197">
        <v>42.75</v>
      </c>
      <c r="AH88" s="197">
        <v>0</v>
      </c>
      <c r="AI88" s="197">
        <v>10.45</v>
      </c>
      <c r="AJ88" s="197">
        <v>0</v>
      </c>
      <c r="AK88" s="197">
        <v>12.6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1.38</v>
      </c>
      <c r="AT88" s="197">
        <v>1.95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9.52</v>
      </c>
      <c r="G89" s="197">
        <v>5.52</v>
      </c>
      <c r="H89" s="197">
        <v>0</v>
      </c>
      <c r="I89" s="197">
        <v>6.54</v>
      </c>
      <c r="J89" s="197">
        <v>8.35</v>
      </c>
      <c r="K89" s="197">
        <v>2.69</v>
      </c>
      <c r="L89" s="197">
        <v>34.07</v>
      </c>
      <c r="M89" s="197">
        <v>0</v>
      </c>
      <c r="N89" s="197">
        <v>0.47</v>
      </c>
      <c r="O89" s="197">
        <v>1.61</v>
      </c>
      <c r="P89" s="197">
        <v>1.63</v>
      </c>
      <c r="Q89" s="197">
        <v>3.14</v>
      </c>
      <c r="R89" s="197">
        <v>0.2</v>
      </c>
      <c r="S89" s="197">
        <v>3.8</v>
      </c>
      <c r="T89" s="197">
        <v>0</v>
      </c>
      <c r="U89" s="197">
        <v>9.3000000000000007</v>
      </c>
      <c r="V89" s="197">
        <v>0.17</v>
      </c>
      <c r="W89" s="197">
        <v>0.44</v>
      </c>
      <c r="X89" s="197">
        <v>5.23</v>
      </c>
      <c r="Y89" s="197">
        <v>0</v>
      </c>
      <c r="Z89" s="197">
        <v>1.82</v>
      </c>
      <c r="AA89" s="197">
        <v>0.49</v>
      </c>
      <c r="AB89" s="197">
        <v>0</v>
      </c>
      <c r="AC89" s="197">
        <v>0.96</v>
      </c>
      <c r="AD89" s="197">
        <v>6.82</v>
      </c>
      <c r="AE89" s="197">
        <v>0</v>
      </c>
      <c r="AF89" s="197">
        <v>0</v>
      </c>
      <c r="AG89" s="197">
        <v>42.75</v>
      </c>
      <c r="AH89" s="197">
        <v>0</v>
      </c>
      <c r="AI89" s="197">
        <v>10.45</v>
      </c>
      <c r="AJ89" s="197">
        <v>0</v>
      </c>
      <c r="AK89" s="197">
        <v>9.01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1.38</v>
      </c>
      <c r="AT89" s="197">
        <v>1.95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9.52</v>
      </c>
      <c r="G90" s="197">
        <v>5.52</v>
      </c>
      <c r="H90" s="197">
        <v>0</v>
      </c>
      <c r="I90" s="197">
        <v>6.54</v>
      </c>
      <c r="J90" s="197">
        <v>8.35</v>
      </c>
      <c r="K90" s="197">
        <v>2.69</v>
      </c>
      <c r="L90" s="197">
        <v>34.07</v>
      </c>
      <c r="M90" s="197">
        <v>0</v>
      </c>
      <c r="N90" s="197">
        <v>0.47</v>
      </c>
      <c r="O90" s="197">
        <v>1.61</v>
      </c>
      <c r="P90" s="197">
        <v>1.63</v>
      </c>
      <c r="Q90" s="197">
        <v>3.14</v>
      </c>
      <c r="R90" s="197">
        <v>0.2</v>
      </c>
      <c r="S90" s="197">
        <v>3.8</v>
      </c>
      <c r="T90" s="197">
        <v>0</v>
      </c>
      <c r="U90" s="197">
        <v>9.3000000000000007</v>
      </c>
      <c r="V90" s="197">
        <v>0.17</v>
      </c>
      <c r="W90" s="197">
        <v>0.44</v>
      </c>
      <c r="X90" s="197">
        <v>5.23</v>
      </c>
      <c r="Y90" s="197">
        <v>0</v>
      </c>
      <c r="Z90" s="197">
        <v>1.82</v>
      </c>
      <c r="AA90" s="197">
        <v>0.49</v>
      </c>
      <c r="AB90" s="197">
        <v>0</v>
      </c>
      <c r="AC90" s="197">
        <v>0.96</v>
      </c>
      <c r="AD90" s="197">
        <v>6.82</v>
      </c>
      <c r="AE90" s="197">
        <v>0</v>
      </c>
      <c r="AF90" s="197">
        <v>0</v>
      </c>
      <c r="AG90" s="197">
        <v>42.75</v>
      </c>
      <c r="AH90" s="197">
        <v>0</v>
      </c>
      <c r="AI90" s="197">
        <v>10.45</v>
      </c>
      <c r="AJ90" s="197">
        <v>0</v>
      </c>
      <c r="AK90" s="197">
        <v>9.01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1.38</v>
      </c>
      <c r="AT90" s="197">
        <v>1.95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9.65</v>
      </c>
      <c r="G91" s="197">
        <v>5.52</v>
      </c>
      <c r="H91" s="197">
        <v>0</v>
      </c>
      <c r="I91" s="197">
        <v>6.68</v>
      </c>
      <c r="J91" s="197">
        <v>8.35</v>
      </c>
      <c r="K91" s="197">
        <v>2.69</v>
      </c>
      <c r="L91" s="197">
        <v>8.9</v>
      </c>
      <c r="M91" s="197">
        <v>0</v>
      </c>
      <c r="N91" s="197">
        <v>0.47</v>
      </c>
      <c r="O91" s="197">
        <v>1.61</v>
      </c>
      <c r="P91" s="197">
        <v>1.63</v>
      </c>
      <c r="Q91" s="197">
        <v>3.14</v>
      </c>
      <c r="R91" s="197">
        <v>0.2</v>
      </c>
      <c r="S91" s="197">
        <v>3.8</v>
      </c>
      <c r="T91" s="197">
        <v>0</v>
      </c>
      <c r="U91" s="197">
        <v>9.3000000000000007</v>
      </c>
      <c r="V91" s="197">
        <v>0.17</v>
      </c>
      <c r="W91" s="197">
        <v>0.44</v>
      </c>
      <c r="X91" s="197">
        <v>6.03</v>
      </c>
      <c r="Y91" s="197">
        <v>0</v>
      </c>
      <c r="Z91" s="197">
        <v>1.82</v>
      </c>
      <c r="AA91" s="197">
        <v>0.49</v>
      </c>
      <c r="AB91" s="197">
        <v>0</v>
      </c>
      <c r="AC91" s="197">
        <v>0.96</v>
      </c>
      <c r="AD91" s="197">
        <v>6.82</v>
      </c>
      <c r="AE91" s="197">
        <v>0</v>
      </c>
      <c r="AF91" s="197">
        <v>0</v>
      </c>
      <c r="AG91" s="197">
        <v>42.75</v>
      </c>
      <c r="AH91" s="197">
        <v>0</v>
      </c>
      <c r="AI91" s="197">
        <v>10.45</v>
      </c>
      <c r="AJ91" s="197">
        <v>0</v>
      </c>
      <c r="AK91" s="197">
        <v>9.01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1.38</v>
      </c>
      <c r="AT91" s="197">
        <v>1.95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9.65</v>
      </c>
      <c r="G92" s="197">
        <v>5.52</v>
      </c>
      <c r="H92" s="197">
        <v>0</v>
      </c>
      <c r="I92" s="197">
        <v>6.68</v>
      </c>
      <c r="J92" s="197">
        <v>8.35</v>
      </c>
      <c r="K92" s="197">
        <v>2.69</v>
      </c>
      <c r="L92" s="197">
        <v>8.9</v>
      </c>
      <c r="M92" s="197">
        <v>0</v>
      </c>
      <c r="N92" s="197">
        <v>0.47</v>
      </c>
      <c r="O92" s="197">
        <v>1.61</v>
      </c>
      <c r="P92" s="197">
        <v>1.63</v>
      </c>
      <c r="Q92" s="197">
        <v>3.14</v>
      </c>
      <c r="R92" s="197">
        <v>0.2</v>
      </c>
      <c r="S92" s="197">
        <v>3.8</v>
      </c>
      <c r="T92" s="197">
        <v>0</v>
      </c>
      <c r="U92" s="197">
        <v>9.3000000000000007</v>
      </c>
      <c r="V92" s="197">
        <v>0.17</v>
      </c>
      <c r="W92" s="197">
        <v>0.44</v>
      </c>
      <c r="X92" s="197">
        <v>6.03</v>
      </c>
      <c r="Y92" s="197">
        <v>0</v>
      </c>
      <c r="Z92" s="197">
        <v>1.82</v>
      </c>
      <c r="AA92" s="197">
        <v>0.49</v>
      </c>
      <c r="AB92" s="197">
        <v>0</v>
      </c>
      <c r="AC92" s="197">
        <v>0.96</v>
      </c>
      <c r="AD92" s="197">
        <v>6.82</v>
      </c>
      <c r="AE92" s="197">
        <v>0</v>
      </c>
      <c r="AF92" s="197">
        <v>0</v>
      </c>
      <c r="AG92" s="197">
        <v>42.75</v>
      </c>
      <c r="AH92" s="197">
        <v>0</v>
      </c>
      <c r="AI92" s="197">
        <v>10.45</v>
      </c>
      <c r="AJ92" s="197">
        <v>0</v>
      </c>
      <c r="AK92" s="197">
        <v>9.01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1.38</v>
      </c>
      <c r="AT92" s="197">
        <v>1.95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9.65</v>
      </c>
      <c r="G93" s="197">
        <v>5.52</v>
      </c>
      <c r="H93" s="197">
        <v>0</v>
      </c>
      <c r="I93" s="197">
        <v>6.68</v>
      </c>
      <c r="J93" s="197">
        <v>8.35</v>
      </c>
      <c r="K93" s="197">
        <v>2.69</v>
      </c>
      <c r="L93" s="197">
        <v>8.9</v>
      </c>
      <c r="M93" s="197">
        <v>0</v>
      </c>
      <c r="N93" s="197">
        <v>0.47</v>
      </c>
      <c r="O93" s="197">
        <v>1.61</v>
      </c>
      <c r="P93" s="197">
        <v>1.63</v>
      </c>
      <c r="Q93" s="197">
        <v>3.14</v>
      </c>
      <c r="R93" s="197">
        <v>0.2</v>
      </c>
      <c r="S93" s="197">
        <v>3.8</v>
      </c>
      <c r="T93" s="197">
        <v>0</v>
      </c>
      <c r="U93" s="197">
        <v>9.3000000000000007</v>
      </c>
      <c r="V93" s="197">
        <v>0.17</v>
      </c>
      <c r="W93" s="197">
        <v>0.44</v>
      </c>
      <c r="X93" s="197">
        <v>6.83</v>
      </c>
      <c r="Y93" s="197">
        <v>0</v>
      </c>
      <c r="Z93" s="197">
        <v>1.82</v>
      </c>
      <c r="AA93" s="197">
        <v>0.49</v>
      </c>
      <c r="AB93" s="197">
        <v>0</v>
      </c>
      <c r="AC93" s="197">
        <v>0.96</v>
      </c>
      <c r="AD93" s="197">
        <v>6.82</v>
      </c>
      <c r="AE93" s="197">
        <v>0</v>
      </c>
      <c r="AF93" s="197">
        <v>0</v>
      </c>
      <c r="AG93" s="197">
        <v>42.75</v>
      </c>
      <c r="AH93" s="197">
        <v>0</v>
      </c>
      <c r="AI93" s="197">
        <v>10.45</v>
      </c>
      <c r="AJ93" s="197">
        <v>0</v>
      </c>
      <c r="AK93" s="197">
        <v>9.01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1.38</v>
      </c>
      <c r="AT93" s="197">
        <v>1.95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9.65</v>
      </c>
      <c r="G94" s="197">
        <v>5.52</v>
      </c>
      <c r="H94" s="197">
        <v>0</v>
      </c>
      <c r="I94" s="197">
        <v>6.68</v>
      </c>
      <c r="J94" s="197">
        <v>8.35</v>
      </c>
      <c r="K94" s="197">
        <v>2.69</v>
      </c>
      <c r="L94" s="197">
        <v>8.9</v>
      </c>
      <c r="M94" s="197">
        <v>0</v>
      </c>
      <c r="N94" s="197">
        <v>0.47</v>
      </c>
      <c r="O94" s="197">
        <v>1.61</v>
      </c>
      <c r="P94" s="197">
        <v>1.63</v>
      </c>
      <c r="Q94" s="197">
        <v>3.14</v>
      </c>
      <c r="R94" s="197">
        <v>0.2</v>
      </c>
      <c r="S94" s="197">
        <v>3.8</v>
      </c>
      <c r="T94" s="197">
        <v>0</v>
      </c>
      <c r="U94" s="197">
        <v>9.3000000000000007</v>
      </c>
      <c r="V94" s="197">
        <v>0.17</v>
      </c>
      <c r="W94" s="197">
        <v>0.44</v>
      </c>
      <c r="X94" s="197">
        <v>6.83</v>
      </c>
      <c r="Y94" s="197">
        <v>0</v>
      </c>
      <c r="Z94" s="197">
        <v>1.82</v>
      </c>
      <c r="AA94" s="197">
        <v>0.49</v>
      </c>
      <c r="AB94" s="197">
        <v>0</v>
      </c>
      <c r="AC94" s="197">
        <v>0.96</v>
      </c>
      <c r="AD94" s="197">
        <v>6.82</v>
      </c>
      <c r="AE94" s="197">
        <v>0</v>
      </c>
      <c r="AF94" s="197">
        <v>0</v>
      </c>
      <c r="AG94" s="197">
        <v>42.75</v>
      </c>
      <c r="AH94" s="197">
        <v>0</v>
      </c>
      <c r="AI94" s="197">
        <v>10.45</v>
      </c>
      <c r="AJ94" s="197">
        <v>0</v>
      </c>
      <c r="AK94" s="197">
        <v>9.01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1.38</v>
      </c>
      <c r="AT94" s="197">
        <v>1.95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9.65</v>
      </c>
      <c r="G95" s="197">
        <v>5.52</v>
      </c>
      <c r="H95" s="197">
        <v>0</v>
      </c>
      <c r="I95" s="197">
        <v>6.68</v>
      </c>
      <c r="J95" s="197">
        <v>8.35</v>
      </c>
      <c r="K95" s="197">
        <v>2.69</v>
      </c>
      <c r="L95" s="197">
        <v>18.760000000000002</v>
      </c>
      <c r="M95" s="197">
        <v>0</v>
      </c>
      <c r="N95" s="197">
        <v>0.47</v>
      </c>
      <c r="O95" s="197">
        <v>1.61</v>
      </c>
      <c r="P95" s="197">
        <v>1.63</v>
      </c>
      <c r="Q95" s="197">
        <v>3.14</v>
      </c>
      <c r="R95" s="197">
        <v>0.2</v>
      </c>
      <c r="S95" s="197">
        <v>3.8</v>
      </c>
      <c r="T95" s="197">
        <v>0</v>
      </c>
      <c r="U95" s="197">
        <v>9.3000000000000007</v>
      </c>
      <c r="V95" s="197">
        <v>0.17</v>
      </c>
      <c r="W95" s="197">
        <v>0.44</v>
      </c>
      <c r="X95" s="197">
        <v>7.89</v>
      </c>
      <c r="Y95" s="197">
        <v>0</v>
      </c>
      <c r="Z95" s="197">
        <v>1.82</v>
      </c>
      <c r="AA95" s="197">
        <v>0.49</v>
      </c>
      <c r="AB95" s="197">
        <v>0</v>
      </c>
      <c r="AC95" s="197">
        <v>0.96</v>
      </c>
      <c r="AD95" s="197">
        <v>6.82</v>
      </c>
      <c r="AE95" s="197">
        <v>0</v>
      </c>
      <c r="AF95" s="197">
        <v>0</v>
      </c>
      <c r="AG95" s="197">
        <v>42.75</v>
      </c>
      <c r="AH95" s="197">
        <v>0</v>
      </c>
      <c r="AI95" s="197">
        <v>10.45</v>
      </c>
      <c r="AJ95" s="197">
        <v>0</v>
      </c>
      <c r="AK95" s="197">
        <v>9.01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1.38</v>
      </c>
      <c r="AT95" s="197">
        <v>1.95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9.65</v>
      </c>
      <c r="G96" s="197">
        <v>5.52</v>
      </c>
      <c r="H96" s="197">
        <v>0</v>
      </c>
      <c r="I96" s="197">
        <v>6.68</v>
      </c>
      <c r="J96" s="197">
        <v>8.35</v>
      </c>
      <c r="K96" s="197">
        <v>2.69</v>
      </c>
      <c r="L96" s="197">
        <v>18.760000000000002</v>
      </c>
      <c r="M96" s="197">
        <v>0</v>
      </c>
      <c r="N96" s="197">
        <v>0.47</v>
      </c>
      <c r="O96" s="197">
        <v>1.61</v>
      </c>
      <c r="P96" s="197">
        <v>1.63</v>
      </c>
      <c r="Q96" s="197">
        <v>3.14</v>
      </c>
      <c r="R96" s="197">
        <v>0.2</v>
      </c>
      <c r="S96" s="197">
        <v>3.8</v>
      </c>
      <c r="T96" s="197">
        <v>0</v>
      </c>
      <c r="U96" s="197">
        <v>9.3000000000000007</v>
      </c>
      <c r="V96" s="197">
        <v>0.17</v>
      </c>
      <c r="W96" s="197">
        <v>0.44</v>
      </c>
      <c r="X96" s="197">
        <v>7.89</v>
      </c>
      <c r="Y96" s="197">
        <v>0</v>
      </c>
      <c r="Z96" s="197">
        <v>1.82</v>
      </c>
      <c r="AA96" s="197">
        <v>0.49</v>
      </c>
      <c r="AB96" s="197">
        <v>0</v>
      </c>
      <c r="AC96" s="197">
        <v>0.96</v>
      </c>
      <c r="AD96" s="197">
        <v>6.82</v>
      </c>
      <c r="AE96" s="197">
        <v>0</v>
      </c>
      <c r="AF96" s="197">
        <v>0</v>
      </c>
      <c r="AG96" s="197">
        <v>42.75</v>
      </c>
      <c r="AH96" s="197">
        <v>0</v>
      </c>
      <c r="AI96" s="197">
        <v>10.45</v>
      </c>
      <c r="AJ96" s="197">
        <v>0</v>
      </c>
      <c r="AK96" s="197">
        <v>9.01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1.38</v>
      </c>
      <c r="AT96" s="197">
        <v>1.95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9.65</v>
      </c>
      <c r="G97" s="197">
        <v>5.52</v>
      </c>
      <c r="H97" s="197">
        <v>0</v>
      </c>
      <c r="I97" s="197">
        <v>6.68</v>
      </c>
      <c r="J97" s="197">
        <v>8.35</v>
      </c>
      <c r="K97" s="197">
        <v>2.69</v>
      </c>
      <c r="L97" s="197">
        <v>36.18</v>
      </c>
      <c r="M97" s="197">
        <v>0</v>
      </c>
      <c r="N97" s="197">
        <v>0.47</v>
      </c>
      <c r="O97" s="197">
        <v>1.61</v>
      </c>
      <c r="P97" s="197">
        <v>1.63</v>
      </c>
      <c r="Q97" s="197">
        <v>3.14</v>
      </c>
      <c r="R97" s="197">
        <v>0.2</v>
      </c>
      <c r="S97" s="197">
        <v>3.8</v>
      </c>
      <c r="T97" s="197">
        <v>0</v>
      </c>
      <c r="U97" s="197">
        <v>9.3000000000000007</v>
      </c>
      <c r="V97" s="197">
        <v>0.17</v>
      </c>
      <c r="W97" s="197">
        <v>0.44</v>
      </c>
      <c r="X97" s="197">
        <v>9.23</v>
      </c>
      <c r="Y97" s="197">
        <v>0</v>
      </c>
      <c r="Z97" s="197">
        <v>1.82</v>
      </c>
      <c r="AA97" s="197">
        <v>0.49</v>
      </c>
      <c r="AB97" s="197">
        <v>0</v>
      </c>
      <c r="AC97" s="197">
        <v>0.96</v>
      </c>
      <c r="AD97" s="197">
        <v>6.82</v>
      </c>
      <c r="AE97" s="197">
        <v>0</v>
      </c>
      <c r="AF97" s="197">
        <v>0</v>
      </c>
      <c r="AG97" s="197">
        <v>42.75</v>
      </c>
      <c r="AH97" s="197">
        <v>0</v>
      </c>
      <c r="AI97" s="197">
        <v>10.45</v>
      </c>
      <c r="AJ97" s="197">
        <v>0</v>
      </c>
      <c r="AK97" s="197">
        <v>9.01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1.38</v>
      </c>
      <c r="AT97" s="197">
        <v>1.95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9.65</v>
      </c>
      <c r="G98" s="197">
        <v>5.52</v>
      </c>
      <c r="H98" s="197">
        <v>0</v>
      </c>
      <c r="I98" s="197">
        <v>6.68</v>
      </c>
      <c r="J98" s="197">
        <v>8.35</v>
      </c>
      <c r="K98" s="197">
        <v>2.69</v>
      </c>
      <c r="L98" s="197">
        <v>36.18</v>
      </c>
      <c r="M98" s="197">
        <v>0</v>
      </c>
      <c r="N98" s="197">
        <v>0.47</v>
      </c>
      <c r="O98" s="197">
        <v>1.61</v>
      </c>
      <c r="P98" s="197">
        <v>1.63</v>
      </c>
      <c r="Q98" s="197">
        <v>3.14</v>
      </c>
      <c r="R98" s="197">
        <v>0.2</v>
      </c>
      <c r="S98" s="197">
        <v>3.8</v>
      </c>
      <c r="T98" s="197">
        <v>0</v>
      </c>
      <c r="U98" s="197">
        <v>9.3000000000000007</v>
      </c>
      <c r="V98" s="197">
        <v>0.17</v>
      </c>
      <c r="W98" s="197">
        <v>0.44</v>
      </c>
      <c r="X98" s="197">
        <v>9.23</v>
      </c>
      <c r="Y98" s="197">
        <v>0</v>
      </c>
      <c r="Z98" s="197">
        <v>1.82</v>
      </c>
      <c r="AA98" s="197">
        <v>0.49</v>
      </c>
      <c r="AB98" s="197">
        <v>0</v>
      </c>
      <c r="AC98" s="197">
        <v>0.96</v>
      </c>
      <c r="AD98" s="197">
        <v>6.82</v>
      </c>
      <c r="AE98" s="197">
        <v>0</v>
      </c>
      <c r="AF98" s="197">
        <v>0</v>
      </c>
      <c r="AG98" s="197">
        <v>42.75</v>
      </c>
      <c r="AH98" s="197">
        <v>0</v>
      </c>
      <c r="AI98" s="197">
        <v>10.45</v>
      </c>
      <c r="AJ98" s="197">
        <v>0</v>
      </c>
      <c r="AK98" s="197">
        <v>9.01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1.38</v>
      </c>
      <c r="AT98" s="197">
        <v>1.95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0.23812000000000025</v>
      </c>
      <c r="E99">
        <f t="shared" si="0"/>
        <v>0</v>
      </c>
      <c r="F99">
        <f t="shared" si="0"/>
        <v>0.22486000000000009</v>
      </c>
      <c r="G99">
        <f t="shared" si="0"/>
        <v>0.13247999999999982</v>
      </c>
      <c r="H99">
        <f t="shared" si="0"/>
        <v>0</v>
      </c>
      <c r="I99">
        <f t="shared" si="0"/>
        <v>0.15765999999999983</v>
      </c>
      <c r="J99">
        <f t="shared" si="0"/>
        <v>0.20040000000000036</v>
      </c>
      <c r="K99">
        <f t="shared" si="0"/>
        <v>0.4991199999999999</v>
      </c>
      <c r="L99">
        <f t="shared" si="0"/>
        <v>0.60816749999999964</v>
      </c>
      <c r="M99">
        <f t="shared" si="0"/>
        <v>0</v>
      </c>
      <c r="N99">
        <f t="shared" si="0"/>
        <v>1.1279999999999984E-2</v>
      </c>
      <c r="O99">
        <f t="shared" si="0"/>
        <v>3.8640000000000049E-2</v>
      </c>
      <c r="P99">
        <f t="shared" si="0"/>
        <v>3.9119999999999946E-2</v>
      </c>
      <c r="Q99">
        <f t="shared" si="0"/>
        <v>5.997249999999988E-2</v>
      </c>
      <c r="R99">
        <f t="shared" si="0"/>
        <v>4.7757499999999953E-2</v>
      </c>
      <c r="S99">
        <f t="shared" si="0"/>
        <v>7.2470000000000104E-2</v>
      </c>
      <c r="T99">
        <f t="shared" si="0"/>
        <v>0</v>
      </c>
      <c r="U99">
        <f t="shared" si="0"/>
        <v>0.22248499999999966</v>
      </c>
      <c r="V99">
        <f t="shared" si="0"/>
        <v>5.298999999999994E-2</v>
      </c>
      <c r="W99">
        <f t="shared" si="0"/>
        <v>5.6392499999999963E-2</v>
      </c>
      <c r="X99">
        <f t="shared" si="0"/>
        <v>3.0254999999999987E-2</v>
      </c>
      <c r="Y99">
        <f t="shared" si="0"/>
        <v>0</v>
      </c>
      <c r="Z99">
        <f t="shared" si="0"/>
        <v>0.23632000000000025</v>
      </c>
      <c r="AA99">
        <f t="shared" si="0"/>
        <v>8.2885000000000111E-2</v>
      </c>
      <c r="AB99">
        <f t="shared" si="0"/>
        <v>0</v>
      </c>
      <c r="AC99">
        <f t="shared" si="0"/>
        <v>2.8839999999999966E-2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0.97587999999999997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0.29342500000000016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3.3119999999999955E-2</v>
      </c>
      <c r="AT99">
        <f t="shared" si="0"/>
        <v>4.6799999999999946E-2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6.47</v>
      </c>
      <c r="AH3" s="197">
        <v>0</v>
      </c>
      <c r="AI3" s="197">
        <v>3.94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6.47</v>
      </c>
      <c r="AH4" s="197">
        <v>0</v>
      </c>
      <c r="AI4" s="197">
        <v>3.94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6.47</v>
      </c>
      <c r="AH5" s="197">
        <v>0</v>
      </c>
      <c r="AI5" s="197">
        <v>3.94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6.47</v>
      </c>
      <c r="AH6" s="197">
        <v>0</v>
      </c>
      <c r="AI6" s="197">
        <v>3.94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6.47</v>
      </c>
      <c r="AH7" s="197">
        <v>0</v>
      </c>
      <c r="AI7" s="197">
        <v>3.94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6.47</v>
      </c>
      <c r="AH8" s="197">
        <v>0</v>
      </c>
      <c r="AI8" s="197">
        <v>3.94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6.47</v>
      </c>
      <c r="AH9" s="197">
        <v>0</v>
      </c>
      <c r="AI9" s="197">
        <v>3.94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6.47</v>
      </c>
      <c r="AH10" s="197">
        <v>0</v>
      </c>
      <c r="AI10" s="197">
        <v>3.94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16.18</v>
      </c>
      <c r="AH11" s="197">
        <v>0</v>
      </c>
      <c r="AI11" s="197">
        <v>3.94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16.18</v>
      </c>
      <c r="AH12" s="197">
        <v>0</v>
      </c>
      <c r="AI12" s="197">
        <v>3.94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16.18</v>
      </c>
      <c r="AH13" s="197">
        <v>0</v>
      </c>
      <c r="AI13" s="197">
        <v>3.94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16.18</v>
      </c>
      <c r="AH14" s="197">
        <v>0</v>
      </c>
      <c r="AI14" s="197">
        <v>3.94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16.18</v>
      </c>
      <c r="AH15" s="197">
        <v>0</v>
      </c>
      <c r="AI15" s="197">
        <v>3.94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16.18</v>
      </c>
      <c r="AH16" s="197">
        <v>0</v>
      </c>
      <c r="AI16" s="197">
        <v>3.94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16.18</v>
      </c>
      <c r="AH17" s="197">
        <v>0</v>
      </c>
      <c r="AI17" s="197">
        <v>3.94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16.18</v>
      </c>
      <c r="AH18" s="197">
        <v>0</v>
      </c>
      <c r="AI18" s="197">
        <v>3.94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16.18</v>
      </c>
      <c r="AH19" s="197">
        <v>0</v>
      </c>
      <c r="AI19" s="197">
        <v>3.94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16.18</v>
      </c>
      <c r="AH20" s="197">
        <v>0</v>
      </c>
      <c r="AI20" s="197">
        <v>3.94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16.18</v>
      </c>
      <c r="AH21" s="197">
        <v>0</v>
      </c>
      <c r="AI21" s="197">
        <v>3.94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16.18</v>
      </c>
      <c r="AH22" s="197">
        <v>0</v>
      </c>
      <c r="AI22" s="197">
        <v>3.94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16.18</v>
      </c>
      <c r="AH23" s="197">
        <v>0</v>
      </c>
      <c r="AI23" s="197">
        <v>3.94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16.18</v>
      </c>
      <c r="AH24" s="197">
        <v>0</v>
      </c>
      <c r="AI24" s="197">
        <v>3.94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16.18</v>
      </c>
      <c r="AH25" s="197">
        <v>0</v>
      </c>
      <c r="AI25" s="197">
        <v>3.94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16.18</v>
      </c>
      <c r="AH26" s="197">
        <v>0</v>
      </c>
      <c r="AI26" s="197">
        <v>3.94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16.18</v>
      </c>
      <c r="AH27" s="197">
        <v>0</v>
      </c>
      <c r="AI27" s="197">
        <v>3.94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16.18</v>
      </c>
      <c r="AH28" s="197">
        <v>0</v>
      </c>
      <c r="AI28" s="197">
        <v>3.94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16.18</v>
      </c>
      <c r="AH29" s="197">
        <v>0</v>
      </c>
      <c r="AI29" s="197">
        <v>3.94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16.18</v>
      </c>
      <c r="AH30" s="197">
        <v>0</v>
      </c>
      <c r="AI30" s="197">
        <v>3.94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16.18</v>
      </c>
      <c r="AH31" s="197">
        <v>0</v>
      </c>
      <c r="AI31" s="197">
        <v>3.94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16.18</v>
      </c>
      <c r="AH32" s="197">
        <v>0</v>
      </c>
      <c r="AI32" s="197">
        <v>3.94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16.18</v>
      </c>
      <c r="AH33" s="197">
        <v>0</v>
      </c>
      <c r="AI33" s="197">
        <v>3.94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16.18</v>
      </c>
      <c r="AH34" s="197">
        <v>0</v>
      </c>
      <c r="AI34" s="197">
        <v>3.94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16.18</v>
      </c>
      <c r="AH35" s="197">
        <v>0</v>
      </c>
      <c r="AI35" s="197">
        <v>3.94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16.18</v>
      </c>
      <c r="AH36" s="197">
        <v>0</v>
      </c>
      <c r="AI36" s="197">
        <v>3.94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16.12</v>
      </c>
      <c r="AH37" s="197">
        <v>0</v>
      </c>
      <c r="AI37" s="197">
        <v>3.94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16.12</v>
      </c>
      <c r="AH38" s="197">
        <v>0</v>
      </c>
      <c r="AI38" s="197">
        <v>3.94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16.12</v>
      </c>
      <c r="AH39" s="197">
        <v>0</v>
      </c>
      <c r="AI39" s="197">
        <v>3.94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16.12</v>
      </c>
      <c r="AH40" s="197">
        <v>0</v>
      </c>
      <c r="AI40" s="197">
        <v>3.94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16.12</v>
      </c>
      <c r="AH41" s="197">
        <v>0</v>
      </c>
      <c r="AI41" s="197">
        <v>3.94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16.12</v>
      </c>
      <c r="AH42" s="197">
        <v>0</v>
      </c>
      <c r="AI42" s="197">
        <v>3.94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16.12</v>
      </c>
      <c r="AH43" s="197">
        <v>0</v>
      </c>
      <c r="AI43" s="197">
        <v>3.94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22.34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16.12</v>
      </c>
      <c r="AH44" s="197">
        <v>0</v>
      </c>
      <c r="AI44" s="197">
        <v>3.94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22.34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16.12</v>
      </c>
      <c r="AH45" s="197">
        <v>0</v>
      </c>
      <c r="AI45" s="197">
        <v>3.94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22.34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16.12</v>
      </c>
      <c r="AH46" s="197">
        <v>0</v>
      </c>
      <c r="AI46" s="197">
        <v>3.94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22.34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16.12</v>
      </c>
      <c r="AH47" s="197">
        <v>0</v>
      </c>
      <c r="AI47" s="197">
        <v>3.94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22.34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16.12</v>
      </c>
      <c r="AH48" s="197">
        <v>0</v>
      </c>
      <c r="AI48" s="197">
        <v>3.94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22.34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16.12</v>
      </c>
      <c r="AH49" s="197">
        <v>0</v>
      </c>
      <c r="AI49" s="197">
        <v>3.94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22.34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16.12</v>
      </c>
      <c r="AH50" s="197">
        <v>0</v>
      </c>
      <c r="AI50" s="197">
        <v>3.94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22.34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16.12</v>
      </c>
      <c r="AH51" s="197">
        <v>0</v>
      </c>
      <c r="AI51" s="197">
        <v>3.94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16.12</v>
      </c>
      <c r="AH52" s="197">
        <v>0</v>
      </c>
      <c r="AI52" s="197">
        <v>3.94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16.12</v>
      </c>
      <c r="AH53" s="197">
        <v>0</v>
      </c>
      <c r="AI53" s="197">
        <v>3.94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16.12</v>
      </c>
      <c r="AH54" s="197">
        <v>0</v>
      </c>
      <c r="AI54" s="197">
        <v>3.94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16.12</v>
      </c>
      <c r="AH55" s="197">
        <v>0</v>
      </c>
      <c r="AI55" s="197">
        <v>3.94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16.12</v>
      </c>
      <c r="AH56" s="197">
        <v>0</v>
      </c>
      <c r="AI56" s="197">
        <v>3.94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16.12</v>
      </c>
      <c r="AH57" s="197">
        <v>0</v>
      </c>
      <c r="AI57" s="197">
        <v>3.94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16.12</v>
      </c>
      <c r="AH58" s="197">
        <v>0</v>
      </c>
      <c r="AI58" s="197">
        <v>3.94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16.12</v>
      </c>
      <c r="AH59" s="197">
        <v>0</v>
      </c>
      <c r="AI59" s="197">
        <v>3.94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16.12</v>
      </c>
      <c r="AH60" s="197">
        <v>0</v>
      </c>
      <c r="AI60" s="197">
        <v>3.94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16.12</v>
      </c>
      <c r="AH61" s="197">
        <v>0</v>
      </c>
      <c r="AI61" s="197">
        <v>3.94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16.12</v>
      </c>
      <c r="AH62" s="197">
        <v>0</v>
      </c>
      <c r="AI62" s="197">
        <v>3.94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16.12</v>
      </c>
      <c r="AH63" s="197">
        <v>0</v>
      </c>
      <c r="AI63" s="197">
        <v>3.94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16.12</v>
      </c>
      <c r="AH64" s="197">
        <v>0</v>
      </c>
      <c r="AI64" s="197">
        <v>3.94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16.12</v>
      </c>
      <c r="AH65" s="197">
        <v>0</v>
      </c>
      <c r="AI65" s="197">
        <v>3.94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16.12</v>
      </c>
      <c r="AH66" s="197">
        <v>0</v>
      </c>
      <c r="AI66" s="197">
        <v>3.94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16.12</v>
      </c>
      <c r="AH67" s="197">
        <v>0</v>
      </c>
      <c r="AI67" s="197">
        <v>3.94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16.12</v>
      </c>
      <c r="AH68" s="197">
        <v>0</v>
      </c>
      <c r="AI68" s="197">
        <v>3.94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16.12</v>
      </c>
      <c r="AH69" s="197">
        <v>0</v>
      </c>
      <c r="AI69" s="197">
        <v>3.94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16.12</v>
      </c>
      <c r="AH70" s="197">
        <v>0</v>
      </c>
      <c r="AI70" s="197">
        <v>3.94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16.12</v>
      </c>
      <c r="AH71" s="197">
        <v>0</v>
      </c>
      <c r="AI71" s="197">
        <v>3.94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16.12</v>
      </c>
      <c r="AH72" s="197">
        <v>0</v>
      </c>
      <c r="AI72" s="197">
        <v>3.94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16.12</v>
      </c>
      <c r="AH73" s="197">
        <v>0</v>
      </c>
      <c r="AI73" s="197">
        <v>3.94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16.12</v>
      </c>
      <c r="AH74" s="197">
        <v>0</v>
      </c>
      <c r="AI74" s="197">
        <v>3.94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16.12</v>
      </c>
      <c r="AH75" s="197">
        <v>0</v>
      </c>
      <c r="AI75" s="197">
        <v>3.94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16.12</v>
      </c>
      <c r="AH76" s="197">
        <v>0</v>
      </c>
      <c r="AI76" s="197">
        <v>3.94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16.12</v>
      </c>
      <c r="AH77" s="197">
        <v>0</v>
      </c>
      <c r="AI77" s="197">
        <v>3.94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16.12</v>
      </c>
      <c r="AH78" s="197">
        <v>0</v>
      </c>
      <c r="AI78" s="197">
        <v>3.94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16.12</v>
      </c>
      <c r="AH79" s="197">
        <v>0</v>
      </c>
      <c r="AI79" s="197">
        <v>3.94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16.12</v>
      </c>
      <c r="AH80" s="197">
        <v>0</v>
      </c>
      <c r="AI80" s="197">
        <v>3.94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16.12</v>
      </c>
      <c r="AH81" s="197">
        <v>0</v>
      </c>
      <c r="AI81" s="197">
        <v>3.94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16.12</v>
      </c>
      <c r="AH82" s="197">
        <v>0</v>
      </c>
      <c r="AI82" s="197">
        <v>3.94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16.12</v>
      </c>
      <c r="AH83" s="197">
        <v>0</v>
      </c>
      <c r="AI83" s="197">
        <v>3.94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16.12</v>
      </c>
      <c r="AH84" s="197">
        <v>0</v>
      </c>
      <c r="AI84" s="197">
        <v>3.94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16.12</v>
      </c>
      <c r="AH85" s="197">
        <v>0</v>
      </c>
      <c r="AI85" s="197">
        <v>3.94</v>
      </c>
      <c r="AJ85" s="197">
        <v>0</v>
      </c>
      <c r="AK85" s="197">
        <v>0.84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16.12</v>
      </c>
      <c r="AH86" s="197">
        <v>0</v>
      </c>
      <c r="AI86" s="197">
        <v>3.94</v>
      </c>
      <c r="AJ86" s="197">
        <v>0</v>
      </c>
      <c r="AK86" s="197">
        <v>0.84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16.12</v>
      </c>
      <c r="AH87" s="197">
        <v>0</v>
      </c>
      <c r="AI87" s="197">
        <v>3.94</v>
      </c>
      <c r="AJ87" s="197">
        <v>0</v>
      </c>
      <c r="AK87" s="197">
        <v>0.84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16.12</v>
      </c>
      <c r="AH88" s="197">
        <v>0</v>
      </c>
      <c r="AI88" s="197">
        <v>3.94</v>
      </c>
      <c r="AJ88" s="197">
        <v>0</v>
      </c>
      <c r="AK88" s="197">
        <v>0.84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16.12</v>
      </c>
      <c r="AH89" s="197">
        <v>0</v>
      </c>
      <c r="AI89" s="197">
        <v>3.94</v>
      </c>
      <c r="AJ89" s="197">
        <v>0</v>
      </c>
      <c r="AK89" s="197">
        <v>0.84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16.12</v>
      </c>
      <c r="AH90" s="197">
        <v>0</v>
      </c>
      <c r="AI90" s="197">
        <v>3.94</v>
      </c>
      <c r="AJ90" s="197">
        <v>0</v>
      </c>
      <c r="AK90" s="197">
        <v>0.84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16.12</v>
      </c>
      <c r="AH91" s="197">
        <v>0</v>
      </c>
      <c r="AI91" s="197">
        <v>3.94</v>
      </c>
      <c r="AJ91" s="197">
        <v>0</v>
      </c>
      <c r="AK91" s="197">
        <v>0.84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16.12</v>
      </c>
      <c r="AH92" s="197">
        <v>0</v>
      </c>
      <c r="AI92" s="197">
        <v>3.94</v>
      </c>
      <c r="AJ92" s="197">
        <v>0</v>
      </c>
      <c r="AK92" s="197">
        <v>0.84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16.12</v>
      </c>
      <c r="AH93" s="197">
        <v>0</v>
      </c>
      <c r="AI93" s="197">
        <v>3.94</v>
      </c>
      <c r="AJ93" s="197">
        <v>0</v>
      </c>
      <c r="AK93" s="197">
        <v>0.84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16.12</v>
      </c>
      <c r="AH94" s="197">
        <v>0</v>
      </c>
      <c r="AI94" s="197">
        <v>3.94</v>
      </c>
      <c r="AJ94" s="197">
        <v>0</v>
      </c>
      <c r="AK94" s="197">
        <v>0.84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16.12</v>
      </c>
      <c r="AH95" s="197">
        <v>0</v>
      </c>
      <c r="AI95" s="197">
        <v>3.94</v>
      </c>
      <c r="AJ95" s="197">
        <v>0</v>
      </c>
      <c r="AK95" s="197">
        <v>0.84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16.12</v>
      </c>
      <c r="AH96" s="197">
        <v>0</v>
      </c>
      <c r="AI96" s="197">
        <v>3.94</v>
      </c>
      <c r="AJ96" s="197">
        <v>0</v>
      </c>
      <c r="AK96" s="197">
        <v>0.84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16.12</v>
      </c>
      <c r="AH97" s="197">
        <v>0</v>
      </c>
      <c r="AI97" s="197">
        <v>3.94</v>
      </c>
      <c r="AJ97" s="197">
        <v>0</v>
      </c>
      <c r="AK97" s="197">
        <v>0.84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16.12</v>
      </c>
      <c r="AH98" s="197">
        <v>0</v>
      </c>
      <c r="AI98" s="197">
        <v>3.94</v>
      </c>
      <c r="AJ98" s="197">
        <v>0</v>
      </c>
      <c r="AK98" s="197">
        <v>0.84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0.36796999999999935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45223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159</v>
      </c>
      <c r="C3" s="102">
        <f>'IDT-1 Calculation'!DG3</f>
        <v>-67.314999999999998</v>
      </c>
      <c r="D3" s="102">
        <f>'IDT-1 Calculation'!DH3</f>
        <v>0</v>
      </c>
      <c r="E3" s="102">
        <f>'IDT-1 Calculation'!DI3</f>
        <v>0</v>
      </c>
      <c r="F3" s="102">
        <f>'IDT-1 Calculation'!DJ3</f>
        <v>-91.685000000000002</v>
      </c>
      <c r="G3" s="103">
        <f>SUM(B3:F3)</f>
        <v>0</v>
      </c>
    </row>
    <row r="4" spans="1:7">
      <c r="A4" s="98" t="s">
        <v>46</v>
      </c>
      <c r="B4" s="94">
        <f>'IDT-1 Calculation'!DF4</f>
        <v>149</v>
      </c>
      <c r="C4" s="94">
        <f>'IDT-1 Calculation'!DG4</f>
        <v>-63.081000000000003</v>
      </c>
      <c r="D4" s="94">
        <f>'IDT-1 Calculation'!DH4</f>
        <v>0</v>
      </c>
      <c r="E4" s="94">
        <f>'IDT-1 Calculation'!DI4</f>
        <v>0</v>
      </c>
      <c r="F4" s="94">
        <f>'IDT-1 Calculation'!DJ4</f>
        <v>-85.918999999999997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147</v>
      </c>
      <c r="C5" s="94">
        <f>'IDT-1 Calculation'!DG5</f>
        <v>-62.234000000000002</v>
      </c>
      <c r="D5" s="94">
        <f>'IDT-1 Calculation'!DH5</f>
        <v>0</v>
      </c>
      <c r="E5" s="94">
        <f>'IDT-1 Calculation'!DI5</f>
        <v>0</v>
      </c>
      <c r="F5" s="94">
        <f>'IDT-1 Calculation'!DJ5</f>
        <v>-84.766000000000005</v>
      </c>
      <c r="G5" s="99">
        <f t="shared" si="0"/>
        <v>0</v>
      </c>
    </row>
    <row r="6" spans="1:7">
      <c r="A6" s="98" t="s">
        <v>48</v>
      </c>
      <c r="B6" s="94">
        <f>'IDT-1 Calculation'!DF6</f>
        <v>135</v>
      </c>
      <c r="C6" s="94">
        <f>'IDT-1 Calculation'!DG6</f>
        <v>-57.154000000000003</v>
      </c>
      <c r="D6" s="94">
        <f>'IDT-1 Calculation'!DH6</f>
        <v>0</v>
      </c>
      <c r="E6" s="94">
        <f>'IDT-1 Calculation'!DI6</f>
        <v>0</v>
      </c>
      <c r="F6" s="94">
        <f>'IDT-1 Calculation'!DJ6</f>
        <v>-77.846000000000004</v>
      </c>
      <c r="G6" s="99">
        <f t="shared" si="0"/>
        <v>0</v>
      </c>
    </row>
    <row r="7" spans="1:7">
      <c r="A7" s="98" t="s">
        <v>49</v>
      </c>
      <c r="B7" s="94">
        <f>'IDT-1 Calculation'!DF7</f>
        <v>88</v>
      </c>
      <c r="C7" s="94">
        <f>'IDT-1 Calculation'!DG7</f>
        <v>-37.256</v>
      </c>
      <c r="D7" s="94">
        <f>'IDT-1 Calculation'!DH7</f>
        <v>0</v>
      </c>
      <c r="E7" s="94">
        <f>'IDT-1 Calculation'!DI7</f>
        <v>0</v>
      </c>
      <c r="F7" s="94">
        <f>'IDT-1 Calculation'!DJ7</f>
        <v>-50.744</v>
      </c>
      <c r="G7" s="99">
        <f t="shared" si="0"/>
        <v>0</v>
      </c>
    </row>
    <row r="8" spans="1:7">
      <c r="A8" s="98" t="s">
        <v>50</v>
      </c>
      <c r="B8" s="94">
        <f>'IDT-1 Calculation'!DF8</f>
        <v>79</v>
      </c>
      <c r="C8" s="94">
        <f>'IDT-1 Calculation'!DG8</f>
        <v>-33.445999999999998</v>
      </c>
      <c r="D8" s="94">
        <f>'IDT-1 Calculation'!DH8</f>
        <v>0</v>
      </c>
      <c r="E8" s="94">
        <f>'IDT-1 Calculation'!DI8</f>
        <v>0</v>
      </c>
      <c r="F8" s="94">
        <f>'IDT-1 Calculation'!DJ8</f>
        <v>-45.554000000000002</v>
      </c>
      <c r="G8" s="99">
        <f t="shared" si="0"/>
        <v>0</v>
      </c>
    </row>
    <row r="9" spans="1:7">
      <c r="A9" s="98" t="s">
        <v>51</v>
      </c>
      <c r="B9" s="94">
        <f>'IDT-1 Calculation'!DF9</f>
        <v>78</v>
      </c>
      <c r="C9" s="94">
        <f>'IDT-1 Calculation'!DG9</f>
        <v>-33.021999999999998</v>
      </c>
      <c r="D9" s="94">
        <f>'IDT-1 Calculation'!DH9</f>
        <v>0</v>
      </c>
      <c r="E9" s="94">
        <f>'IDT-1 Calculation'!DI9</f>
        <v>0</v>
      </c>
      <c r="F9" s="94">
        <f>'IDT-1 Calculation'!DJ9</f>
        <v>-44.978000000000002</v>
      </c>
      <c r="G9" s="99">
        <f t="shared" si="0"/>
        <v>0</v>
      </c>
    </row>
    <row r="10" spans="1:7">
      <c r="A10" s="98" t="s">
        <v>52</v>
      </c>
      <c r="B10" s="94">
        <f>'IDT-1 Calculation'!DF10</f>
        <v>71</v>
      </c>
      <c r="C10" s="94">
        <f>'IDT-1 Calculation'!DG10</f>
        <v>-30.059000000000001</v>
      </c>
      <c r="D10" s="94">
        <f>'IDT-1 Calculation'!DH10</f>
        <v>0</v>
      </c>
      <c r="E10" s="94">
        <f>'IDT-1 Calculation'!DI10</f>
        <v>0</v>
      </c>
      <c r="F10" s="94">
        <f>'IDT-1 Calculation'!DJ10</f>
        <v>-40.941000000000003</v>
      </c>
      <c r="G10" s="99">
        <f t="shared" si="0"/>
        <v>0</v>
      </c>
    </row>
    <row r="11" spans="1:7">
      <c r="A11" s="98" t="s">
        <v>53</v>
      </c>
      <c r="B11" s="94">
        <f>'IDT-1 Calculation'!DF11</f>
        <v>94</v>
      </c>
      <c r="C11" s="94">
        <f>'IDT-1 Calculation'!DG11</f>
        <v>-39.795999999999999</v>
      </c>
      <c r="D11" s="94">
        <f>'IDT-1 Calculation'!DH11</f>
        <v>0</v>
      </c>
      <c r="E11" s="94">
        <f>'IDT-1 Calculation'!DI11</f>
        <v>0</v>
      </c>
      <c r="F11" s="94">
        <f>'IDT-1 Calculation'!DJ11</f>
        <v>-54.204000000000001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86</v>
      </c>
      <c r="C12" s="94">
        <f>'IDT-1 Calculation'!DG12</f>
        <v>-36.408999999999999</v>
      </c>
      <c r="D12" s="94">
        <f>'IDT-1 Calculation'!DH12</f>
        <v>0</v>
      </c>
      <c r="E12" s="94">
        <f>'IDT-1 Calculation'!DI12</f>
        <v>0</v>
      </c>
      <c r="F12" s="94">
        <f>'IDT-1 Calculation'!DJ12</f>
        <v>-49.591000000000001</v>
      </c>
      <c r="G12" s="99">
        <f t="shared" si="0"/>
        <v>0</v>
      </c>
    </row>
    <row r="13" spans="1:7">
      <c r="A13" s="98" t="s">
        <v>55</v>
      </c>
      <c r="B13" s="94">
        <f>'IDT-1 Calculation'!DF13</f>
        <v>64</v>
      </c>
      <c r="C13" s="94">
        <f>'IDT-1 Calculation'!DG13</f>
        <v>-27.094999999999999</v>
      </c>
      <c r="D13" s="94">
        <f>'IDT-1 Calculation'!DH13</f>
        <v>0</v>
      </c>
      <c r="E13" s="94">
        <f>'IDT-1 Calculation'!DI13</f>
        <v>0</v>
      </c>
      <c r="F13" s="94">
        <f>'IDT-1 Calculation'!DJ13</f>
        <v>-36.905000000000001</v>
      </c>
      <c r="G13" s="99">
        <f t="shared" si="0"/>
        <v>0</v>
      </c>
    </row>
    <row r="14" spans="1:7">
      <c r="A14" s="98" t="s">
        <v>56</v>
      </c>
      <c r="B14" s="94">
        <f>'IDT-1 Calculation'!DF14</f>
        <v>57</v>
      </c>
      <c r="C14" s="94">
        <f>'IDT-1 Calculation'!DG14</f>
        <v>-24.132000000000001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-32.868000000000002</v>
      </c>
      <c r="G14" s="99">
        <f t="shared" si="0"/>
        <v>0</v>
      </c>
    </row>
    <row r="15" spans="1:7">
      <c r="A15" s="98" t="s">
        <v>57</v>
      </c>
      <c r="B15" s="94">
        <f>'IDT-1 Calculation'!DF15</f>
        <v>65</v>
      </c>
      <c r="C15" s="94">
        <f>'IDT-1 Calculation'!DG15</f>
        <v>-27.518999999999998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-37.481000000000002</v>
      </c>
      <c r="G15" s="99">
        <f t="shared" si="0"/>
        <v>0</v>
      </c>
    </row>
    <row r="16" spans="1:7">
      <c r="A16" s="98" t="s">
        <v>58</v>
      </c>
      <c r="B16" s="94">
        <f>'IDT-1 Calculation'!DF16</f>
        <v>64</v>
      </c>
      <c r="C16" s="94">
        <f>'IDT-1 Calculation'!DG16</f>
        <v>-27.094999999999999</v>
      </c>
      <c r="D16" s="94">
        <f>'IDT-1 Calculation'!DH16</f>
        <v>0</v>
      </c>
      <c r="E16" s="94">
        <f>'IDT-1 Calculation'!DI16</f>
        <v>0</v>
      </c>
      <c r="F16" s="94">
        <f>'IDT-1 Calculation'!DJ16</f>
        <v>-36.905000000000001</v>
      </c>
      <c r="G16" s="99">
        <f t="shared" si="0"/>
        <v>0</v>
      </c>
    </row>
    <row r="17" spans="1:7">
      <c r="A17" s="98" t="s">
        <v>59</v>
      </c>
      <c r="B17" s="94">
        <f>'IDT-1 Calculation'!DF17</f>
        <v>55</v>
      </c>
      <c r="C17" s="94">
        <f>'IDT-1 Calculation'!DG17</f>
        <v>-23.285</v>
      </c>
      <c r="D17" s="94">
        <f>'IDT-1 Calculation'!DH17</f>
        <v>0</v>
      </c>
      <c r="E17" s="94">
        <f>'IDT-1 Calculation'!DI17</f>
        <v>0</v>
      </c>
      <c r="F17" s="94">
        <f>'IDT-1 Calculation'!DJ17</f>
        <v>-31.715</v>
      </c>
      <c r="G17" s="99">
        <f t="shared" si="0"/>
        <v>0</v>
      </c>
    </row>
    <row r="18" spans="1:7">
      <c r="A18" s="98" t="s">
        <v>60</v>
      </c>
      <c r="B18" s="94">
        <f>'IDT-1 Calculation'!DF18</f>
        <v>59</v>
      </c>
      <c r="C18" s="94">
        <f>'IDT-1 Calculation'!DG18</f>
        <v>-24.978000000000002</v>
      </c>
      <c r="D18" s="94">
        <f>'IDT-1 Calculation'!DH18</f>
        <v>0</v>
      </c>
      <c r="E18" s="94">
        <f>'IDT-1 Calculation'!DI18</f>
        <v>0</v>
      </c>
      <c r="F18" s="94">
        <f>'IDT-1 Calculation'!DJ18</f>
        <v>-34.021999999999998</v>
      </c>
      <c r="G18" s="99">
        <f t="shared" si="0"/>
        <v>0</v>
      </c>
    </row>
    <row r="19" spans="1:7">
      <c r="A19" s="98" t="s">
        <v>61</v>
      </c>
      <c r="B19" s="94">
        <f>'IDT-1 Calculation'!DF19</f>
        <v>66</v>
      </c>
      <c r="C19" s="94">
        <f>'IDT-1 Calculation'!DG19</f>
        <v>-27.942</v>
      </c>
      <c r="D19" s="94">
        <f>'IDT-1 Calculation'!DH19</f>
        <v>0</v>
      </c>
      <c r="E19" s="94">
        <f>'IDT-1 Calculation'!DI19</f>
        <v>0</v>
      </c>
      <c r="F19" s="94">
        <f>'IDT-1 Calculation'!DJ19</f>
        <v>-38.058</v>
      </c>
      <c r="G19" s="99">
        <f t="shared" si="0"/>
        <v>0</v>
      </c>
    </row>
    <row r="20" spans="1:7">
      <c r="A20" s="98" t="s">
        <v>62</v>
      </c>
      <c r="B20" s="94">
        <f>'IDT-1 Calculation'!DF20</f>
        <v>85</v>
      </c>
      <c r="C20" s="94">
        <f>'IDT-1 Calculation'!DG20</f>
        <v>-35.985999999999997</v>
      </c>
      <c r="D20" s="94">
        <f>'IDT-1 Calculation'!DH20</f>
        <v>0</v>
      </c>
      <c r="E20" s="94">
        <f>'IDT-1 Calculation'!DI20</f>
        <v>0</v>
      </c>
      <c r="F20" s="94">
        <f>'IDT-1 Calculation'!DJ20</f>
        <v>-49.014000000000003</v>
      </c>
      <c r="G20" s="99">
        <f t="shared" si="0"/>
        <v>0</v>
      </c>
    </row>
    <row r="21" spans="1:7">
      <c r="A21" s="98" t="s">
        <v>63</v>
      </c>
      <c r="B21" s="94">
        <f>'IDT-1 Calculation'!DF21</f>
        <v>106</v>
      </c>
      <c r="C21" s="94">
        <f>'IDT-1 Calculation'!DG21</f>
        <v>-44.875999999999998</v>
      </c>
      <c r="D21" s="94">
        <f>'IDT-1 Calculation'!DH21</f>
        <v>0</v>
      </c>
      <c r="E21" s="94">
        <f>'IDT-1 Calculation'!DI21</f>
        <v>0</v>
      </c>
      <c r="F21" s="94">
        <f>'IDT-1 Calculation'!DJ21</f>
        <v>-61.124000000000002</v>
      </c>
      <c r="G21" s="99">
        <f t="shared" si="0"/>
        <v>0</v>
      </c>
    </row>
    <row r="22" spans="1:7">
      <c r="A22" s="98" t="s">
        <v>64</v>
      </c>
      <c r="B22" s="94">
        <f>'IDT-1 Calculation'!DF22</f>
        <v>122</v>
      </c>
      <c r="C22" s="94">
        <f>'IDT-1 Calculation'!DG22</f>
        <v>-51.65</v>
      </c>
      <c r="D22" s="94">
        <f>'IDT-1 Calculation'!DH22</f>
        <v>0</v>
      </c>
      <c r="E22" s="94">
        <f>'IDT-1 Calculation'!DI22</f>
        <v>0</v>
      </c>
      <c r="F22" s="94">
        <f>'IDT-1 Calculation'!DJ22</f>
        <v>-70.349999999999994</v>
      </c>
      <c r="G22" s="99">
        <f t="shared" si="0"/>
        <v>0</v>
      </c>
    </row>
    <row r="23" spans="1:7">
      <c r="A23" s="98" t="s">
        <v>65</v>
      </c>
      <c r="B23" s="94">
        <f>'IDT-1 Calculation'!DF23</f>
        <v>152</v>
      </c>
      <c r="C23" s="94">
        <f>'IDT-1 Calculation'!DG23</f>
        <v>-64.350999999999999</v>
      </c>
      <c r="D23" s="94">
        <f>'IDT-1 Calculation'!DH23</f>
        <v>0</v>
      </c>
      <c r="E23" s="94">
        <f>'IDT-1 Calculation'!DI23</f>
        <v>0</v>
      </c>
      <c r="F23" s="94">
        <f>'IDT-1 Calculation'!DJ23</f>
        <v>-87.649000000000001</v>
      </c>
      <c r="G23" s="99">
        <f t="shared" si="0"/>
        <v>0</v>
      </c>
    </row>
    <row r="24" spans="1:7">
      <c r="A24" s="98" t="s">
        <v>66</v>
      </c>
      <c r="B24" s="94">
        <f>'IDT-1 Calculation'!DF24</f>
        <v>160</v>
      </c>
      <c r="C24" s="94">
        <f>'IDT-1 Calculation'!DG24</f>
        <v>-67.738</v>
      </c>
      <c r="D24" s="94">
        <f>'IDT-1 Calculation'!DH24</f>
        <v>0</v>
      </c>
      <c r="E24" s="94">
        <f>'IDT-1 Calculation'!DI24</f>
        <v>0</v>
      </c>
      <c r="F24" s="94">
        <f>'IDT-1 Calculation'!DJ24</f>
        <v>-92.262</v>
      </c>
      <c r="G24" s="99">
        <f t="shared" si="0"/>
        <v>0</v>
      </c>
    </row>
    <row r="25" spans="1:7">
      <c r="A25" s="98" t="s">
        <v>67</v>
      </c>
      <c r="B25" s="94">
        <f>'IDT-1 Calculation'!DF25</f>
        <v>150</v>
      </c>
      <c r="C25" s="94">
        <f>'IDT-1 Calculation'!DG25</f>
        <v>-63.503999999999998</v>
      </c>
      <c r="D25" s="94">
        <f>'IDT-1 Calculation'!DH25</f>
        <v>0</v>
      </c>
      <c r="E25" s="94">
        <f>'IDT-1 Calculation'!DI25</f>
        <v>0</v>
      </c>
      <c r="F25" s="94">
        <f>'IDT-1 Calculation'!DJ25</f>
        <v>-86.495999999999995</v>
      </c>
      <c r="G25" s="99">
        <f t="shared" si="0"/>
        <v>0</v>
      </c>
    </row>
    <row r="26" spans="1:7">
      <c r="A26" s="98" t="s">
        <v>68</v>
      </c>
      <c r="B26" s="94">
        <f>'IDT-1 Calculation'!DF26</f>
        <v>142</v>
      </c>
      <c r="C26" s="94">
        <f>'IDT-1 Calculation'!DG26</f>
        <v>-60.118000000000002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-81.882000000000005</v>
      </c>
      <c r="G26" s="99">
        <f t="shared" si="0"/>
        <v>0</v>
      </c>
    </row>
    <row r="27" spans="1:7">
      <c r="A27" s="98" t="s">
        <v>69</v>
      </c>
      <c r="B27" s="94">
        <f>'IDT-1 Calculation'!DF27</f>
        <v>171</v>
      </c>
      <c r="C27" s="94">
        <f>'IDT-1 Calculation'!DG27</f>
        <v>-72.394999999999996</v>
      </c>
      <c r="D27" s="94">
        <f>'IDT-1 Calculation'!DH27</f>
        <v>0</v>
      </c>
      <c r="E27" s="94">
        <f>'IDT-1 Calculation'!DI27</f>
        <v>0</v>
      </c>
      <c r="F27" s="94">
        <f>'IDT-1 Calculation'!DJ27</f>
        <v>-98.605000000000004</v>
      </c>
      <c r="G27" s="99">
        <f t="shared" si="0"/>
        <v>0</v>
      </c>
    </row>
    <row r="28" spans="1:7">
      <c r="A28" s="98" t="s">
        <v>70</v>
      </c>
      <c r="B28" s="94">
        <f>'IDT-1 Calculation'!DF28</f>
        <v>145</v>
      </c>
      <c r="C28" s="94">
        <f>'IDT-1 Calculation'!DG28</f>
        <v>-61.387999999999998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-83.611999999999995</v>
      </c>
      <c r="G28" s="99">
        <f t="shared" si="0"/>
        <v>0</v>
      </c>
    </row>
    <row r="29" spans="1:7">
      <c r="A29" s="98" t="s">
        <v>71</v>
      </c>
      <c r="B29" s="94">
        <f>'IDT-1 Calculation'!DF29</f>
        <v>166</v>
      </c>
      <c r="C29" s="94">
        <f>'IDT-1 Calculation'!DG29</f>
        <v>-70.278000000000006</v>
      </c>
      <c r="D29" s="94">
        <f>'IDT-1 Calculation'!DH29</f>
        <v>0</v>
      </c>
      <c r="E29" s="94">
        <f>'IDT-1 Calculation'!DI29</f>
        <v>0</v>
      </c>
      <c r="F29" s="94">
        <f>'IDT-1 Calculation'!DJ29</f>
        <v>-95.721999999999994</v>
      </c>
      <c r="G29" s="99">
        <f t="shared" si="0"/>
        <v>0</v>
      </c>
    </row>
    <row r="30" spans="1:7">
      <c r="A30" s="98" t="s">
        <v>72</v>
      </c>
      <c r="B30" s="94">
        <f>'IDT-1 Calculation'!DF30</f>
        <v>150</v>
      </c>
      <c r="C30" s="94">
        <f>'IDT-1 Calculation'!DG30</f>
        <v>-63.503999999999998</v>
      </c>
      <c r="D30" s="94">
        <f>'IDT-1 Calculation'!DH30</f>
        <v>0</v>
      </c>
      <c r="E30" s="94">
        <f>'IDT-1 Calculation'!DI30</f>
        <v>0</v>
      </c>
      <c r="F30" s="94">
        <f>'IDT-1 Calculation'!DJ30</f>
        <v>-86.495999999999995</v>
      </c>
      <c r="G30" s="99">
        <f t="shared" si="0"/>
        <v>0</v>
      </c>
    </row>
    <row r="31" spans="1:7">
      <c r="A31" s="98" t="s">
        <v>73</v>
      </c>
      <c r="B31" s="94">
        <f>'IDT-1 Calculation'!DF31</f>
        <v>134</v>
      </c>
      <c r="C31" s="94">
        <f>'IDT-1 Calculation'!DG31</f>
        <v>-56.731000000000002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-77.269000000000005</v>
      </c>
      <c r="G31" s="99">
        <f t="shared" si="0"/>
        <v>0</v>
      </c>
    </row>
    <row r="32" spans="1:7">
      <c r="A32" s="98" t="s">
        <v>74</v>
      </c>
      <c r="B32" s="94">
        <f>'IDT-1 Calculation'!DF32</f>
        <v>165</v>
      </c>
      <c r="C32" s="94">
        <f>'IDT-1 Calculation'!DG32</f>
        <v>-69.855000000000004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-95.144999999999996</v>
      </c>
      <c r="G32" s="99">
        <f t="shared" si="0"/>
        <v>0</v>
      </c>
    </row>
    <row r="33" spans="1:7">
      <c r="A33" s="98" t="s">
        <v>75</v>
      </c>
      <c r="B33" s="94">
        <f>'IDT-1 Calculation'!DF33</f>
        <v>156</v>
      </c>
      <c r="C33" s="94">
        <f>'IDT-1 Calculation'!DG33</f>
        <v>-66.045000000000002</v>
      </c>
      <c r="D33" s="94">
        <f>'IDT-1 Calculation'!DH33</f>
        <v>0</v>
      </c>
      <c r="E33" s="94">
        <f>'IDT-1 Calculation'!DI33</f>
        <v>0</v>
      </c>
      <c r="F33" s="94">
        <f>'IDT-1 Calculation'!DJ33</f>
        <v>-89.954999999999998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124</v>
      </c>
      <c r="C34" s="94">
        <f>'IDT-1 Calculation'!DG34</f>
        <v>-52.497</v>
      </c>
      <c r="D34" s="94">
        <f>'IDT-1 Calculation'!DH34</f>
        <v>0</v>
      </c>
      <c r="E34" s="94">
        <f>'IDT-1 Calculation'!DI34</f>
        <v>0</v>
      </c>
      <c r="F34" s="94">
        <f>'IDT-1 Calculation'!DJ34</f>
        <v>-71.503</v>
      </c>
      <c r="G34" s="99">
        <f t="shared" si="0"/>
        <v>0</v>
      </c>
    </row>
    <row r="35" spans="1:7">
      <c r="A35" s="98" t="s">
        <v>77</v>
      </c>
      <c r="B35" s="94">
        <f>'IDT-1 Calculation'!DF35</f>
        <v>117</v>
      </c>
      <c r="C35" s="94">
        <f>'IDT-1 Calculation'!DG35</f>
        <v>-49.533000000000001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-67.466999999999999</v>
      </c>
      <c r="G35" s="99">
        <f t="shared" si="0"/>
        <v>0</v>
      </c>
    </row>
    <row r="36" spans="1:7">
      <c r="A36" s="98" t="s">
        <v>78</v>
      </c>
      <c r="B36" s="94">
        <f>'IDT-1 Calculation'!DF36</f>
        <v>128</v>
      </c>
      <c r="C36" s="94">
        <f>'IDT-1 Calculation'!DG36</f>
        <v>-54.19</v>
      </c>
      <c r="D36" s="94">
        <f>'IDT-1 Calculation'!DH36</f>
        <v>0</v>
      </c>
      <c r="E36" s="94">
        <f>'IDT-1 Calculation'!DI36</f>
        <v>0</v>
      </c>
      <c r="F36" s="94">
        <f>'IDT-1 Calculation'!DJ36</f>
        <v>-73.81</v>
      </c>
      <c r="G36" s="99">
        <f t="shared" si="0"/>
        <v>0</v>
      </c>
    </row>
    <row r="37" spans="1:7">
      <c r="A37" s="98" t="s">
        <v>79</v>
      </c>
      <c r="B37" s="94">
        <f>'IDT-1 Calculation'!DF37</f>
        <v>110</v>
      </c>
      <c r="C37" s="94">
        <f>'IDT-1 Calculation'!DG37</f>
        <v>-46.57</v>
      </c>
      <c r="D37" s="94">
        <f>'IDT-1 Calculation'!DH37</f>
        <v>0</v>
      </c>
      <c r="E37" s="94">
        <f>'IDT-1 Calculation'!DI37</f>
        <v>0</v>
      </c>
      <c r="F37" s="94">
        <f>'IDT-1 Calculation'!DJ37</f>
        <v>-63.43</v>
      </c>
      <c r="G37" s="99">
        <f t="shared" si="0"/>
        <v>0</v>
      </c>
    </row>
    <row r="38" spans="1:7">
      <c r="A38" s="98" t="s">
        <v>80</v>
      </c>
      <c r="B38" s="94">
        <f>'IDT-1 Calculation'!DF38</f>
        <v>99</v>
      </c>
      <c r="C38" s="94">
        <f>'IDT-1 Calculation'!DG38</f>
        <v>-41.912999999999997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-57.087000000000003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94</v>
      </c>
      <c r="C39" s="94">
        <f>'IDT-1 Calculation'!DG39</f>
        <v>-39.795999999999999</v>
      </c>
      <c r="D39" s="94">
        <f>'IDT-1 Calculation'!DH39</f>
        <v>0</v>
      </c>
      <c r="E39" s="94">
        <f>'IDT-1 Calculation'!DI39</f>
        <v>0</v>
      </c>
      <c r="F39" s="94">
        <f>'IDT-1 Calculation'!DJ39</f>
        <v>-54.204000000000001</v>
      </c>
      <c r="G39" s="99">
        <f t="shared" si="0"/>
        <v>0</v>
      </c>
    </row>
    <row r="40" spans="1:7">
      <c r="A40" s="98" t="s">
        <v>82</v>
      </c>
      <c r="B40" s="94">
        <f>'IDT-1 Calculation'!DF40</f>
        <v>101</v>
      </c>
      <c r="C40" s="94">
        <f>'IDT-1 Calculation'!DG40</f>
        <v>-42.76</v>
      </c>
      <c r="D40" s="94">
        <f>'IDT-1 Calculation'!DH40</f>
        <v>0</v>
      </c>
      <c r="E40" s="94">
        <f>'IDT-1 Calculation'!DI40</f>
        <v>0</v>
      </c>
      <c r="F40" s="94">
        <f>'IDT-1 Calculation'!DJ40</f>
        <v>-58.24</v>
      </c>
      <c r="G40" s="99">
        <f t="shared" si="0"/>
        <v>0</v>
      </c>
    </row>
    <row r="41" spans="1:7">
      <c r="A41" s="98" t="s">
        <v>83</v>
      </c>
      <c r="B41" s="94">
        <f>'IDT-1 Calculation'!DF41</f>
        <v>80</v>
      </c>
      <c r="C41" s="94">
        <f>'IDT-1 Calculation'!DG41</f>
        <v>-33.869</v>
      </c>
      <c r="D41" s="94">
        <f>'IDT-1 Calculation'!DH41</f>
        <v>0</v>
      </c>
      <c r="E41" s="94">
        <f>'IDT-1 Calculation'!DI41</f>
        <v>0</v>
      </c>
      <c r="F41" s="94">
        <f>'IDT-1 Calculation'!DJ41</f>
        <v>-46.131</v>
      </c>
      <c r="G41" s="99">
        <f t="shared" si="0"/>
        <v>0</v>
      </c>
    </row>
    <row r="42" spans="1:7">
      <c r="A42" s="98" t="s">
        <v>84</v>
      </c>
      <c r="B42" s="94">
        <f>'IDT-1 Calculation'!DF42</f>
        <v>87</v>
      </c>
      <c r="C42" s="94">
        <f>'IDT-1 Calculation'!DG42</f>
        <v>-36.832999999999998</v>
      </c>
      <c r="D42" s="94">
        <f>'IDT-1 Calculation'!DH42</f>
        <v>0</v>
      </c>
      <c r="E42" s="94">
        <f>'IDT-1 Calculation'!DI42</f>
        <v>0</v>
      </c>
      <c r="F42" s="94">
        <f>'IDT-1 Calculation'!DJ42</f>
        <v>-50.167000000000002</v>
      </c>
      <c r="G42" s="99">
        <f t="shared" si="0"/>
        <v>0</v>
      </c>
    </row>
    <row r="43" spans="1:7">
      <c r="A43" s="98" t="s">
        <v>85</v>
      </c>
      <c r="B43" s="94">
        <f>'IDT-1 Calculation'!DF43</f>
        <v>67</v>
      </c>
      <c r="C43" s="94">
        <f>'IDT-1 Calculation'!DG43</f>
        <v>-28.364999999999998</v>
      </c>
      <c r="D43" s="94">
        <f>'IDT-1 Calculation'!DH43</f>
        <v>0</v>
      </c>
      <c r="E43" s="94">
        <f>'IDT-1 Calculation'!DI43</f>
        <v>0</v>
      </c>
      <c r="F43" s="94">
        <f>'IDT-1 Calculation'!DJ43</f>
        <v>-38.634999999999998</v>
      </c>
      <c r="G43" s="99">
        <f t="shared" si="0"/>
        <v>0</v>
      </c>
    </row>
    <row r="44" spans="1:7">
      <c r="A44" s="98" t="s">
        <v>86</v>
      </c>
      <c r="B44" s="94">
        <f>'IDT-1 Calculation'!DF44</f>
        <v>17</v>
      </c>
      <c r="C44" s="94">
        <f>'IDT-1 Calculation'!DG44</f>
        <v>-7.1970000000000001</v>
      </c>
      <c r="D44" s="94">
        <f>'IDT-1 Calculation'!DH44</f>
        <v>0</v>
      </c>
      <c r="E44" s="94">
        <f>'IDT-1 Calculation'!DI44</f>
        <v>0</v>
      </c>
      <c r="F44" s="94">
        <f>'IDT-1 Calculation'!DJ44</f>
        <v>-9.8030000000000008</v>
      </c>
      <c r="G44" s="99">
        <f t="shared" si="0"/>
        <v>0</v>
      </c>
    </row>
    <row r="45" spans="1:7">
      <c r="A45" s="98" t="s">
        <v>87</v>
      </c>
      <c r="B45" s="94">
        <f>'IDT-1 Calculation'!DF45</f>
        <v>5</v>
      </c>
      <c r="C45" s="94">
        <f>'IDT-1 Calculation'!DG45</f>
        <v>-2.117</v>
      </c>
      <c r="D45" s="94">
        <f>'IDT-1 Calculation'!DH45</f>
        <v>0</v>
      </c>
      <c r="E45" s="94">
        <f>'IDT-1 Calculation'!DI45</f>
        <v>0</v>
      </c>
      <c r="F45" s="94">
        <f>'IDT-1 Calculation'!DJ45</f>
        <v>-2.883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14</v>
      </c>
      <c r="C48" s="94">
        <f>'IDT-1 Calculation'!DG48</f>
        <v>-5.9269999999999996</v>
      </c>
      <c r="D48" s="94">
        <f>'IDT-1 Calculation'!DH48</f>
        <v>0</v>
      </c>
      <c r="E48" s="94">
        <f>'IDT-1 Calculation'!DI48</f>
        <v>0</v>
      </c>
      <c r="F48" s="94">
        <f>'IDT-1 Calculation'!DJ48</f>
        <v>-8.0730000000000004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10</v>
      </c>
      <c r="C66" s="94">
        <f>'IDT-1 Calculation'!DG66</f>
        <v>-4.234</v>
      </c>
      <c r="D66" s="94">
        <f>'IDT-1 Calculation'!DH66</f>
        <v>0</v>
      </c>
      <c r="E66" s="94">
        <f>'IDT-1 Calculation'!DI66</f>
        <v>0</v>
      </c>
      <c r="F66" s="94">
        <f>'IDT-1 Calculation'!DJ66</f>
        <v>-5.766</v>
      </c>
      <c r="G66" s="99">
        <f t="shared" si="0"/>
        <v>0</v>
      </c>
    </row>
    <row r="67" spans="1:7">
      <c r="A67" s="98" t="s">
        <v>109</v>
      </c>
      <c r="B67" s="94">
        <f>'IDT-1 Calculation'!DF67</f>
        <v>27</v>
      </c>
      <c r="C67" s="94">
        <f>'IDT-1 Calculation'!DG67</f>
        <v>-11.430999999999999</v>
      </c>
      <c r="D67" s="94">
        <f>'IDT-1 Calculation'!DH67</f>
        <v>0</v>
      </c>
      <c r="E67" s="94">
        <f>'IDT-1 Calculation'!DI67</f>
        <v>0</v>
      </c>
      <c r="F67" s="94">
        <f>'IDT-1 Calculation'!DJ67</f>
        <v>-15.569000000000001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59</v>
      </c>
      <c r="C68" s="94">
        <f>'IDT-1 Calculation'!DG68</f>
        <v>-24.978000000000002</v>
      </c>
      <c r="D68" s="94">
        <f>'IDT-1 Calculation'!DH68</f>
        <v>0</v>
      </c>
      <c r="E68" s="94">
        <f>'IDT-1 Calculation'!DI68</f>
        <v>0</v>
      </c>
      <c r="F68" s="94">
        <f>'IDT-1 Calculation'!DJ68</f>
        <v>-34.021999999999998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102</v>
      </c>
      <c r="C69" s="94">
        <f>'IDT-1 Calculation'!DG69</f>
        <v>-43.183</v>
      </c>
      <c r="D69" s="94">
        <f>'IDT-1 Calculation'!DH69</f>
        <v>0</v>
      </c>
      <c r="E69" s="94">
        <f>'IDT-1 Calculation'!DI69</f>
        <v>0</v>
      </c>
      <c r="F69" s="94">
        <f>'IDT-1 Calculation'!DJ69</f>
        <v>-58.817</v>
      </c>
      <c r="G69" s="99">
        <f t="shared" si="1"/>
        <v>0</v>
      </c>
    </row>
    <row r="70" spans="1:7">
      <c r="A70" s="98" t="s">
        <v>112</v>
      </c>
      <c r="B70" s="94">
        <f>'IDT-1 Calculation'!DF70</f>
        <v>128</v>
      </c>
      <c r="C70" s="94">
        <f>'IDT-1 Calculation'!DG70</f>
        <v>-54.19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-73.81</v>
      </c>
      <c r="G70" s="99">
        <f t="shared" si="1"/>
        <v>0</v>
      </c>
    </row>
    <row r="71" spans="1:7">
      <c r="A71" s="98" t="s">
        <v>113</v>
      </c>
      <c r="B71" s="94">
        <f>'IDT-1 Calculation'!DF71</f>
        <v>176</v>
      </c>
      <c r="C71" s="94">
        <f>'IDT-1 Calculation'!DG71</f>
        <v>-74.512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-101.488</v>
      </c>
      <c r="G71" s="99">
        <f t="shared" si="1"/>
        <v>0</v>
      </c>
    </row>
    <row r="72" spans="1:7">
      <c r="A72" s="98" t="s">
        <v>114</v>
      </c>
      <c r="B72" s="94">
        <f>'IDT-1 Calculation'!DF72</f>
        <v>226</v>
      </c>
      <c r="C72" s="94">
        <f>'IDT-1 Calculation'!DG72</f>
        <v>-95.68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-130.32</v>
      </c>
      <c r="G72" s="99">
        <f t="shared" si="1"/>
        <v>0</v>
      </c>
    </row>
    <row r="73" spans="1:7">
      <c r="A73" s="98" t="s">
        <v>115</v>
      </c>
      <c r="B73" s="94">
        <f>'IDT-1 Calculation'!DF73</f>
        <v>361</v>
      </c>
      <c r="C73" s="94">
        <f>'IDT-1 Calculation'!DG73</f>
        <v>-95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-266</v>
      </c>
      <c r="G73" s="99">
        <f t="shared" si="1"/>
        <v>0</v>
      </c>
    </row>
    <row r="74" spans="1:7">
      <c r="A74" s="98" t="s">
        <v>116</v>
      </c>
      <c r="B74" s="94">
        <f>'IDT-1 Calculation'!DF74</f>
        <v>388</v>
      </c>
      <c r="C74" s="94">
        <f>'IDT-1 Calculation'!DG74</f>
        <v>-95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-293</v>
      </c>
      <c r="G74" s="99">
        <f t="shared" si="1"/>
        <v>0</v>
      </c>
    </row>
    <row r="75" spans="1:7">
      <c r="A75" s="98" t="s">
        <v>117</v>
      </c>
      <c r="B75" s="94">
        <f>'IDT-1 Calculation'!DF75</f>
        <v>188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-188</v>
      </c>
      <c r="G75" s="99">
        <f t="shared" si="1"/>
        <v>0</v>
      </c>
    </row>
    <row r="76" spans="1:7">
      <c r="A76" s="98" t="s">
        <v>118</v>
      </c>
      <c r="B76" s="94">
        <f>'IDT-1 Calculation'!DF76</f>
        <v>170</v>
      </c>
      <c r="C76" s="94">
        <f>'IDT-1 Calculation'!DG76</f>
        <v>-15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-155</v>
      </c>
      <c r="G76" s="99">
        <f t="shared" si="1"/>
        <v>0</v>
      </c>
    </row>
    <row r="77" spans="1:7">
      <c r="A77" s="98" t="s">
        <v>119</v>
      </c>
      <c r="B77" s="94">
        <f>'IDT-1 Calculation'!DF77</f>
        <v>32</v>
      </c>
      <c r="C77" s="94">
        <f>'IDT-1 Calculation'!DG77</f>
        <v>-13.548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-18.452000000000002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21</v>
      </c>
      <c r="C78" s="94">
        <f>'IDT-1 Calculation'!DG78</f>
        <v>-8.891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-12.109</v>
      </c>
      <c r="G78" s="99">
        <f t="shared" si="1"/>
        <v>0</v>
      </c>
    </row>
    <row r="79" spans="1:7">
      <c r="A79" s="98" t="s">
        <v>121</v>
      </c>
      <c r="B79" s="94">
        <f>'IDT-1 Calculation'!DF79</f>
        <v>10</v>
      </c>
      <c r="C79" s="94">
        <f>'IDT-1 Calculation'!DG79</f>
        <v>-4.234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-5.766</v>
      </c>
      <c r="G79" s="99">
        <f t="shared" si="1"/>
        <v>0</v>
      </c>
    </row>
    <row r="80" spans="1:7">
      <c r="A80" s="98" t="s">
        <v>122</v>
      </c>
      <c r="B80" s="94">
        <f>'IDT-1 Calculation'!DF80</f>
        <v>16</v>
      </c>
      <c r="C80" s="94">
        <f>'IDT-1 Calculation'!DG80</f>
        <v>-6.774</v>
      </c>
      <c r="D80" s="94">
        <f>'IDT-1 Calculation'!DH80</f>
        <v>0</v>
      </c>
      <c r="E80" s="94">
        <f>'IDT-1 Calculation'!DI80</f>
        <v>0</v>
      </c>
      <c r="F80" s="94">
        <f>'IDT-1 Calculation'!DJ80</f>
        <v>-9.2260000000000009</v>
      </c>
      <c r="G80" s="99">
        <f t="shared" si="1"/>
        <v>0</v>
      </c>
    </row>
    <row r="81" spans="1:7">
      <c r="A81" s="98" t="s">
        <v>123</v>
      </c>
      <c r="B81" s="94">
        <f>'IDT-1 Calculation'!DF81</f>
        <v>42</v>
      </c>
      <c r="C81" s="94">
        <f>'IDT-1 Calculation'!DG81</f>
        <v>-17.780999999999999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-24.219000000000001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55</v>
      </c>
      <c r="C82" s="94">
        <f>'IDT-1 Calculation'!DG82</f>
        <v>-23.285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-31.715</v>
      </c>
      <c r="G82" s="99">
        <f t="shared" si="1"/>
        <v>0</v>
      </c>
    </row>
    <row r="83" spans="1:7">
      <c r="A83" s="98" t="s">
        <v>125</v>
      </c>
      <c r="B83" s="94">
        <f>'IDT-1 Calculation'!DF83</f>
        <v>46</v>
      </c>
      <c r="C83" s="94">
        <f>'IDT-1 Calculation'!DG83</f>
        <v>-19.475000000000001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-26.524999999999999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86</v>
      </c>
      <c r="C84" s="94">
        <f>'IDT-1 Calculation'!DG84</f>
        <v>-36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-50</v>
      </c>
      <c r="G84" s="99">
        <f t="shared" si="1"/>
        <v>0</v>
      </c>
    </row>
    <row r="85" spans="1:7">
      <c r="A85" s="98" t="s">
        <v>127</v>
      </c>
      <c r="B85" s="94">
        <f>'IDT-1 Calculation'!DF85</f>
        <v>85</v>
      </c>
      <c r="C85" s="94">
        <f>'IDT-1 Calculation'!DG85</f>
        <v>-35.985999999999997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-49.014000000000003</v>
      </c>
      <c r="G85" s="99">
        <f t="shared" si="1"/>
        <v>0</v>
      </c>
    </row>
    <row r="86" spans="1:7">
      <c r="A86" s="98" t="s">
        <v>128</v>
      </c>
      <c r="B86" s="94">
        <f>'IDT-1 Calculation'!DF86</f>
        <v>92</v>
      </c>
      <c r="C86" s="94">
        <f>'IDT-1 Calculation'!DG86</f>
        <v>-38.948999999999998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-53.051000000000002</v>
      </c>
      <c r="G86" s="99">
        <f t="shared" si="1"/>
        <v>0</v>
      </c>
    </row>
    <row r="87" spans="1:7">
      <c r="A87" s="98" t="s">
        <v>129</v>
      </c>
      <c r="B87" s="94">
        <f>'IDT-1 Calculation'!DF87</f>
        <v>112</v>
      </c>
      <c r="C87" s="94">
        <f>'IDT-1 Calculation'!DG87</f>
        <v>-47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-65</v>
      </c>
      <c r="G87" s="99">
        <f t="shared" si="1"/>
        <v>0</v>
      </c>
    </row>
    <row r="88" spans="1:7">
      <c r="A88" s="98" t="s">
        <v>130</v>
      </c>
      <c r="B88" s="94">
        <f>'IDT-1 Calculation'!DF88</f>
        <v>116</v>
      </c>
      <c r="C88" s="94">
        <f>'IDT-1 Calculation'!DG88</f>
        <v>-49.11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-66.89</v>
      </c>
      <c r="G88" s="99">
        <f t="shared" si="1"/>
        <v>0</v>
      </c>
    </row>
    <row r="89" spans="1:7">
      <c r="A89" s="98" t="s">
        <v>131</v>
      </c>
      <c r="B89" s="94">
        <f>'IDT-1 Calculation'!DF89</f>
        <v>125</v>
      </c>
      <c r="C89" s="94">
        <f>'IDT-1 Calculation'!DG89</f>
        <v>-52.92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-72.08</v>
      </c>
      <c r="G89" s="99">
        <f t="shared" si="1"/>
        <v>0</v>
      </c>
    </row>
    <row r="90" spans="1:7">
      <c r="A90" s="98" t="s">
        <v>132</v>
      </c>
      <c r="B90" s="94">
        <f>'IDT-1 Calculation'!DF90</f>
        <v>127</v>
      </c>
      <c r="C90" s="94">
        <f>'IDT-1 Calculation'!DG90</f>
        <v>-53.767000000000003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-73.233000000000004</v>
      </c>
      <c r="G90" s="99">
        <f t="shared" si="1"/>
        <v>0</v>
      </c>
    </row>
    <row r="91" spans="1:7">
      <c r="A91" s="98" t="s">
        <v>133</v>
      </c>
      <c r="B91" s="94">
        <f>'IDT-1 Calculation'!DF91</f>
        <v>290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-290</v>
      </c>
      <c r="G91" s="99">
        <f t="shared" si="1"/>
        <v>0</v>
      </c>
    </row>
    <row r="92" spans="1:7">
      <c r="A92" s="98" t="s">
        <v>134</v>
      </c>
      <c r="B92" s="94">
        <f>'IDT-1 Calculation'!DF92</f>
        <v>272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-272</v>
      </c>
      <c r="G92" s="99">
        <f t="shared" si="1"/>
        <v>0</v>
      </c>
    </row>
    <row r="93" spans="1:7">
      <c r="A93" s="98" t="s">
        <v>135</v>
      </c>
      <c r="B93" s="94">
        <f>'IDT-1 Calculation'!DF93</f>
        <v>252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-252</v>
      </c>
      <c r="G93" s="99">
        <f t="shared" si="1"/>
        <v>0</v>
      </c>
    </row>
    <row r="94" spans="1:7">
      <c r="A94" s="98" t="s">
        <v>136</v>
      </c>
      <c r="B94" s="94">
        <f>'IDT-1 Calculation'!DF94</f>
        <v>240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-240</v>
      </c>
      <c r="G94" s="99">
        <f t="shared" si="1"/>
        <v>0</v>
      </c>
    </row>
    <row r="95" spans="1:7">
      <c r="A95" s="98" t="s">
        <v>137</v>
      </c>
      <c r="B95" s="94">
        <f>'IDT-1 Calculation'!DF95</f>
        <v>215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-215</v>
      </c>
      <c r="G95" s="99">
        <f t="shared" si="1"/>
        <v>0</v>
      </c>
    </row>
    <row r="96" spans="1:7">
      <c r="A96" s="98" t="s">
        <v>138</v>
      </c>
      <c r="B96" s="94">
        <f>'IDT-1 Calculation'!DF96</f>
        <v>194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-194</v>
      </c>
      <c r="G96" s="99">
        <f t="shared" si="1"/>
        <v>0</v>
      </c>
    </row>
    <row r="97" spans="1:7">
      <c r="A97" s="98" t="s">
        <v>139</v>
      </c>
      <c r="B97" s="94">
        <f>'IDT-1 Calculation'!DF97</f>
        <v>178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-178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158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-158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2.2905000000000002</v>
      </c>
      <c r="C99" s="110">
        <f>SUM(C3:C98)/4000</f>
        <v>-0.71318299999999979</v>
      </c>
      <c r="D99" s="110">
        <f>SUM(D3:D98)/4000</f>
        <v>0</v>
      </c>
      <c r="E99" s="110">
        <f>SUM(E3:E98)/4000</f>
        <v>0</v>
      </c>
      <c r="F99" s="110">
        <f>SUM(F3:F98)/4000</f>
        <v>-1.5773170000000003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32.08</v>
      </c>
      <c r="AH3" s="197">
        <v>0</v>
      </c>
      <c r="AI3" s="197">
        <v>19.52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32.08</v>
      </c>
      <c r="AH4" s="197">
        <v>0</v>
      </c>
      <c r="AI4" s="197">
        <v>19.52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32.08</v>
      </c>
      <c r="AH5" s="197">
        <v>0</v>
      </c>
      <c r="AI5" s="197">
        <v>19.52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32.08</v>
      </c>
      <c r="AH6" s="197">
        <v>0</v>
      </c>
      <c r="AI6" s="197">
        <v>19.52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32.08</v>
      </c>
      <c r="AH7" s="197">
        <v>0</v>
      </c>
      <c r="AI7" s="197">
        <v>19.52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32.08</v>
      </c>
      <c r="AH8" s="197">
        <v>0</v>
      </c>
      <c r="AI8" s="197">
        <v>19.52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32.08</v>
      </c>
      <c r="AH9" s="197">
        <v>0</v>
      </c>
      <c r="AI9" s="197">
        <v>19.52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32.08</v>
      </c>
      <c r="AH10" s="197">
        <v>0</v>
      </c>
      <c r="AI10" s="197">
        <v>19.52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80.180000000000007</v>
      </c>
      <c r="AH11" s="197">
        <v>0</v>
      </c>
      <c r="AI11" s="197">
        <v>19.52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80.180000000000007</v>
      </c>
      <c r="AH12" s="197">
        <v>0</v>
      </c>
      <c r="AI12" s="197">
        <v>19.52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80.180000000000007</v>
      </c>
      <c r="AH13" s="197">
        <v>0</v>
      </c>
      <c r="AI13" s="197">
        <v>19.52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80.180000000000007</v>
      </c>
      <c r="AH14" s="197">
        <v>0</v>
      </c>
      <c r="AI14" s="197">
        <v>19.52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80.180000000000007</v>
      </c>
      <c r="AH15" s="197">
        <v>0</v>
      </c>
      <c r="AI15" s="197">
        <v>19.52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80.180000000000007</v>
      </c>
      <c r="AH16" s="197">
        <v>0</v>
      </c>
      <c r="AI16" s="197">
        <v>19.52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80.180000000000007</v>
      </c>
      <c r="AH17" s="197">
        <v>0</v>
      </c>
      <c r="AI17" s="197">
        <v>19.52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80.180000000000007</v>
      </c>
      <c r="AH18" s="197">
        <v>0</v>
      </c>
      <c r="AI18" s="197">
        <v>19.52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80.180000000000007</v>
      </c>
      <c r="AH19" s="197">
        <v>0</v>
      </c>
      <c r="AI19" s="197">
        <v>19.52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80.180000000000007</v>
      </c>
      <c r="AH20" s="197">
        <v>0</v>
      </c>
      <c r="AI20" s="197">
        <v>19.52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80.180000000000007</v>
      </c>
      <c r="AH21" s="197">
        <v>0</v>
      </c>
      <c r="AI21" s="197">
        <v>19.52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80.180000000000007</v>
      </c>
      <c r="AH22" s="197">
        <v>0</v>
      </c>
      <c r="AI22" s="197">
        <v>19.52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80.180000000000007</v>
      </c>
      <c r="AH23" s="197">
        <v>0</v>
      </c>
      <c r="AI23" s="197">
        <v>19.52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80.180000000000007</v>
      </c>
      <c r="AH24" s="197">
        <v>0</v>
      </c>
      <c r="AI24" s="197">
        <v>19.52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80.180000000000007</v>
      </c>
      <c r="AH25" s="197">
        <v>0</v>
      </c>
      <c r="AI25" s="197">
        <v>19.52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80.180000000000007</v>
      </c>
      <c r="AH26" s="197">
        <v>0</v>
      </c>
      <c r="AI26" s="197">
        <v>19.52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80.180000000000007</v>
      </c>
      <c r="AH27" s="197">
        <v>0</v>
      </c>
      <c r="AI27" s="197">
        <v>19.52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80.180000000000007</v>
      </c>
      <c r="AH28" s="197">
        <v>0</v>
      </c>
      <c r="AI28" s="197">
        <v>19.52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80.180000000000007</v>
      </c>
      <c r="AH29" s="197">
        <v>0</v>
      </c>
      <c r="AI29" s="197">
        <v>19.52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80.180000000000007</v>
      </c>
      <c r="AH30" s="197">
        <v>0</v>
      </c>
      <c r="AI30" s="197">
        <v>19.52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80.180000000000007</v>
      </c>
      <c r="AH31" s="197">
        <v>0</v>
      </c>
      <c r="AI31" s="197">
        <v>19.52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80.180000000000007</v>
      </c>
      <c r="AH32" s="197">
        <v>0</v>
      </c>
      <c r="AI32" s="197">
        <v>19.52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80.180000000000007</v>
      </c>
      <c r="AH33" s="197">
        <v>0</v>
      </c>
      <c r="AI33" s="197">
        <v>19.52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80.180000000000007</v>
      </c>
      <c r="AH34" s="197">
        <v>0</v>
      </c>
      <c r="AI34" s="197">
        <v>19.52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80.180000000000007</v>
      </c>
      <c r="AH35" s="197">
        <v>0</v>
      </c>
      <c r="AI35" s="197">
        <v>19.52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80.180000000000007</v>
      </c>
      <c r="AH36" s="197">
        <v>0</v>
      </c>
      <c r="AI36" s="197">
        <v>19.52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79.88</v>
      </c>
      <c r="AH37" s="197">
        <v>0</v>
      </c>
      <c r="AI37" s="197">
        <v>19.52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79.88</v>
      </c>
      <c r="AH38" s="197">
        <v>0</v>
      </c>
      <c r="AI38" s="197">
        <v>19.52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79.88</v>
      </c>
      <c r="AH39" s="197">
        <v>0</v>
      </c>
      <c r="AI39" s="197">
        <v>19.52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79.88</v>
      </c>
      <c r="AH40" s="197">
        <v>0</v>
      </c>
      <c r="AI40" s="197">
        <v>19.52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79.88</v>
      </c>
      <c r="AH41" s="197">
        <v>0</v>
      </c>
      <c r="AI41" s="197">
        <v>19.52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79.88</v>
      </c>
      <c r="AH42" s="197">
        <v>0</v>
      </c>
      <c r="AI42" s="197">
        <v>19.52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79.88</v>
      </c>
      <c r="AH43" s="197">
        <v>0</v>
      </c>
      <c r="AI43" s="197">
        <v>19.52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89.38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79.88</v>
      </c>
      <c r="AH44" s="197">
        <v>0</v>
      </c>
      <c r="AI44" s="197">
        <v>19.52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89.38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79.88</v>
      </c>
      <c r="AH45" s="197">
        <v>0</v>
      </c>
      <c r="AI45" s="197">
        <v>19.52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89.38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79.88</v>
      </c>
      <c r="AH46" s="197">
        <v>0</v>
      </c>
      <c r="AI46" s="197">
        <v>19.52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89.38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79.88</v>
      </c>
      <c r="AH47" s="197">
        <v>0</v>
      </c>
      <c r="AI47" s="197">
        <v>19.52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89.38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79.88</v>
      </c>
      <c r="AH48" s="197">
        <v>0</v>
      </c>
      <c r="AI48" s="197">
        <v>19.52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89.38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79.88</v>
      </c>
      <c r="AH49" s="197">
        <v>0</v>
      </c>
      <c r="AI49" s="197">
        <v>19.52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89.38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79.88</v>
      </c>
      <c r="AH50" s="197">
        <v>0</v>
      </c>
      <c r="AI50" s="197">
        <v>19.52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89.38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79.88</v>
      </c>
      <c r="AH51" s="197">
        <v>0</v>
      </c>
      <c r="AI51" s="197">
        <v>19.52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79.88</v>
      </c>
      <c r="AH52" s="197">
        <v>0</v>
      </c>
      <c r="AI52" s="197">
        <v>19.52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79.88</v>
      </c>
      <c r="AH53" s="197">
        <v>0</v>
      </c>
      <c r="AI53" s="197">
        <v>19.52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79.88</v>
      </c>
      <c r="AH54" s="197">
        <v>0</v>
      </c>
      <c r="AI54" s="197">
        <v>19.52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79.88</v>
      </c>
      <c r="AH55" s="197">
        <v>0</v>
      </c>
      <c r="AI55" s="197">
        <v>19.52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79.88</v>
      </c>
      <c r="AH56" s="197">
        <v>0</v>
      </c>
      <c r="AI56" s="197">
        <v>19.52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79.88</v>
      </c>
      <c r="AH57" s="197">
        <v>0</v>
      </c>
      <c r="AI57" s="197">
        <v>19.52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79.88</v>
      </c>
      <c r="AH58" s="197">
        <v>0</v>
      </c>
      <c r="AI58" s="197">
        <v>19.52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79.88</v>
      </c>
      <c r="AH59" s="197">
        <v>0</v>
      </c>
      <c r="AI59" s="197">
        <v>19.52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79.88</v>
      </c>
      <c r="AH60" s="197">
        <v>0</v>
      </c>
      <c r="AI60" s="197">
        <v>19.52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1.49</v>
      </c>
      <c r="AE61" s="197">
        <v>0</v>
      </c>
      <c r="AF61" s="197">
        <v>0</v>
      </c>
      <c r="AG61" s="197">
        <v>79.88</v>
      </c>
      <c r="AH61" s="197">
        <v>0</v>
      </c>
      <c r="AI61" s="197">
        <v>19.52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1.49</v>
      </c>
      <c r="AE62" s="197">
        <v>0</v>
      </c>
      <c r="AF62" s="197">
        <v>0</v>
      </c>
      <c r="AG62" s="197">
        <v>79.88</v>
      </c>
      <c r="AH62" s="197">
        <v>0</v>
      </c>
      <c r="AI62" s="197">
        <v>19.52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79.88</v>
      </c>
      <c r="AH63" s="197">
        <v>0</v>
      </c>
      <c r="AI63" s="197">
        <v>19.52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79.88</v>
      </c>
      <c r="AH64" s="197">
        <v>0</v>
      </c>
      <c r="AI64" s="197">
        <v>19.52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79.88</v>
      </c>
      <c r="AH65" s="197">
        <v>0</v>
      </c>
      <c r="AI65" s="197">
        <v>19.52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79.88</v>
      </c>
      <c r="AH66" s="197">
        <v>0</v>
      </c>
      <c r="AI66" s="197">
        <v>19.52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1.49</v>
      </c>
      <c r="AE67" s="197">
        <v>0</v>
      </c>
      <c r="AF67" s="197">
        <v>0</v>
      </c>
      <c r="AG67" s="197">
        <v>79.88</v>
      </c>
      <c r="AH67" s="197">
        <v>0</v>
      </c>
      <c r="AI67" s="197">
        <v>19.52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1.49</v>
      </c>
      <c r="AE68" s="197">
        <v>0</v>
      </c>
      <c r="AF68" s="197">
        <v>0</v>
      </c>
      <c r="AG68" s="197">
        <v>79.88</v>
      </c>
      <c r="AH68" s="197">
        <v>0</v>
      </c>
      <c r="AI68" s="197">
        <v>19.52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1.49</v>
      </c>
      <c r="AE69" s="197">
        <v>0</v>
      </c>
      <c r="AF69" s="197">
        <v>0</v>
      </c>
      <c r="AG69" s="197">
        <v>79.88</v>
      </c>
      <c r="AH69" s="197">
        <v>0</v>
      </c>
      <c r="AI69" s="197">
        <v>19.52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1.49</v>
      </c>
      <c r="AE70" s="197">
        <v>0</v>
      </c>
      <c r="AF70" s="197">
        <v>0</v>
      </c>
      <c r="AG70" s="197">
        <v>79.88</v>
      </c>
      <c r="AH70" s="197">
        <v>0</v>
      </c>
      <c r="AI70" s="197">
        <v>19.52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1.49</v>
      </c>
      <c r="AE71" s="197">
        <v>0</v>
      </c>
      <c r="AF71" s="197">
        <v>0</v>
      </c>
      <c r="AG71" s="197">
        <v>79.88</v>
      </c>
      <c r="AH71" s="197">
        <v>0</v>
      </c>
      <c r="AI71" s="197">
        <v>19.52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1.49</v>
      </c>
      <c r="AE72" s="197">
        <v>0</v>
      </c>
      <c r="AF72" s="197">
        <v>0</v>
      </c>
      <c r="AG72" s="197">
        <v>79.88</v>
      </c>
      <c r="AH72" s="197">
        <v>0</v>
      </c>
      <c r="AI72" s="197">
        <v>19.52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1.49</v>
      </c>
      <c r="AE73" s="197">
        <v>0</v>
      </c>
      <c r="AF73" s="197">
        <v>0</v>
      </c>
      <c r="AG73" s="197">
        <v>79.88</v>
      </c>
      <c r="AH73" s="197">
        <v>0</v>
      </c>
      <c r="AI73" s="197">
        <v>19.52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1.49</v>
      </c>
      <c r="AE74" s="197">
        <v>0</v>
      </c>
      <c r="AF74" s="197">
        <v>0</v>
      </c>
      <c r="AG74" s="197">
        <v>79.88</v>
      </c>
      <c r="AH74" s="197">
        <v>0</v>
      </c>
      <c r="AI74" s="197">
        <v>19.52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1.49</v>
      </c>
      <c r="AE75" s="197">
        <v>0</v>
      </c>
      <c r="AF75" s="197">
        <v>0</v>
      </c>
      <c r="AG75" s="197">
        <v>79.88</v>
      </c>
      <c r="AH75" s="197">
        <v>0</v>
      </c>
      <c r="AI75" s="197">
        <v>19.52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1.49</v>
      </c>
      <c r="AE76" s="197">
        <v>0</v>
      </c>
      <c r="AF76" s="197">
        <v>0</v>
      </c>
      <c r="AG76" s="197">
        <v>79.88</v>
      </c>
      <c r="AH76" s="197">
        <v>0</v>
      </c>
      <c r="AI76" s="197">
        <v>19.52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1.49</v>
      </c>
      <c r="AE77" s="197">
        <v>0</v>
      </c>
      <c r="AF77" s="197">
        <v>0</v>
      </c>
      <c r="AG77" s="197">
        <v>79.88</v>
      </c>
      <c r="AH77" s="197">
        <v>0</v>
      </c>
      <c r="AI77" s="197">
        <v>19.52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79.88</v>
      </c>
      <c r="AH78" s="197">
        <v>0</v>
      </c>
      <c r="AI78" s="197">
        <v>19.52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79.88</v>
      </c>
      <c r="AH79" s="197">
        <v>0</v>
      </c>
      <c r="AI79" s="197">
        <v>19.52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79.88</v>
      </c>
      <c r="AH80" s="197">
        <v>0</v>
      </c>
      <c r="AI80" s="197">
        <v>19.52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79.88</v>
      </c>
      <c r="AH81" s="197">
        <v>0</v>
      </c>
      <c r="AI81" s="197">
        <v>19.52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79.88</v>
      </c>
      <c r="AH82" s="197">
        <v>0</v>
      </c>
      <c r="AI82" s="197">
        <v>19.52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79.88</v>
      </c>
      <c r="AH83" s="197">
        <v>0</v>
      </c>
      <c r="AI83" s="197">
        <v>19.52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79.88</v>
      </c>
      <c r="AH84" s="197">
        <v>0</v>
      </c>
      <c r="AI84" s="197">
        <v>19.52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79.88</v>
      </c>
      <c r="AH85" s="197">
        <v>0</v>
      </c>
      <c r="AI85" s="197">
        <v>19.52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79.88</v>
      </c>
      <c r="AH86" s="197">
        <v>0</v>
      </c>
      <c r="AI86" s="197">
        <v>19.52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79.88</v>
      </c>
      <c r="AH87" s="197">
        <v>0</v>
      </c>
      <c r="AI87" s="197">
        <v>19.52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79.88</v>
      </c>
      <c r="AH88" s="197">
        <v>0</v>
      </c>
      <c r="AI88" s="197">
        <v>19.52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79.88</v>
      </c>
      <c r="AH89" s="197">
        <v>0</v>
      </c>
      <c r="AI89" s="197">
        <v>19.52</v>
      </c>
      <c r="AJ89" s="197">
        <v>0</v>
      </c>
      <c r="AK89" s="197">
        <v>3.65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79.88</v>
      </c>
      <c r="AH90" s="197">
        <v>0</v>
      </c>
      <c r="AI90" s="197">
        <v>19.52</v>
      </c>
      <c r="AJ90" s="197">
        <v>0</v>
      </c>
      <c r="AK90" s="197">
        <v>3.65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79.88</v>
      </c>
      <c r="AH91" s="197">
        <v>0</v>
      </c>
      <c r="AI91" s="197">
        <v>19.52</v>
      </c>
      <c r="AJ91" s="197">
        <v>0</v>
      </c>
      <c r="AK91" s="197">
        <v>3.65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79.88</v>
      </c>
      <c r="AH92" s="197">
        <v>0</v>
      </c>
      <c r="AI92" s="197">
        <v>19.52</v>
      </c>
      <c r="AJ92" s="197">
        <v>0</v>
      </c>
      <c r="AK92" s="197">
        <v>3.65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79.88</v>
      </c>
      <c r="AH93" s="197">
        <v>0</v>
      </c>
      <c r="AI93" s="197">
        <v>19.52</v>
      </c>
      <c r="AJ93" s="197">
        <v>0</v>
      </c>
      <c r="AK93" s="197">
        <v>3.65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79.88</v>
      </c>
      <c r="AH94" s="197">
        <v>0</v>
      </c>
      <c r="AI94" s="197">
        <v>19.52</v>
      </c>
      <c r="AJ94" s="197">
        <v>0</v>
      </c>
      <c r="AK94" s="197">
        <v>3.65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79.88</v>
      </c>
      <c r="AH95" s="197">
        <v>0</v>
      </c>
      <c r="AI95" s="197">
        <v>19.52</v>
      </c>
      <c r="AJ95" s="197">
        <v>0</v>
      </c>
      <c r="AK95" s="197">
        <v>3.65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79.88</v>
      </c>
      <c r="AH96" s="197">
        <v>0</v>
      </c>
      <c r="AI96" s="197">
        <v>19.52</v>
      </c>
      <c r="AJ96" s="197">
        <v>0</v>
      </c>
      <c r="AK96" s="197">
        <v>3.65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79.88</v>
      </c>
      <c r="AH97" s="197">
        <v>0</v>
      </c>
      <c r="AI97" s="197">
        <v>19.52</v>
      </c>
      <c r="AJ97" s="197">
        <v>0</v>
      </c>
      <c r="AK97" s="197">
        <v>3.65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79.88</v>
      </c>
      <c r="AH98" s="197">
        <v>0</v>
      </c>
      <c r="AI98" s="197">
        <v>19.52</v>
      </c>
      <c r="AJ98" s="197">
        <v>0</v>
      </c>
      <c r="AK98" s="197">
        <v>3.65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1.8234700000000019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0.10265000000000005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12.56</v>
      </c>
      <c r="E3" s="197">
        <v>0</v>
      </c>
      <c r="F3" s="197">
        <v>11.66</v>
      </c>
      <c r="G3" s="197">
        <v>6.66</v>
      </c>
      <c r="H3" s="197">
        <v>0</v>
      </c>
      <c r="I3" s="197">
        <v>8.07</v>
      </c>
      <c r="J3" s="197">
        <v>10.09</v>
      </c>
      <c r="K3" s="197">
        <v>0.15</v>
      </c>
      <c r="L3" s="197">
        <v>94.85</v>
      </c>
      <c r="M3" s="197">
        <v>0.9</v>
      </c>
      <c r="N3" s="197">
        <v>0.56999999999999995</v>
      </c>
      <c r="O3" s="197">
        <v>0</v>
      </c>
      <c r="P3" s="197">
        <v>1.01</v>
      </c>
      <c r="Q3" s="197">
        <v>0.65</v>
      </c>
      <c r="R3" s="197">
        <v>0.25</v>
      </c>
      <c r="S3" s="197">
        <v>0.26</v>
      </c>
      <c r="T3" s="197">
        <v>0</v>
      </c>
      <c r="U3" s="197">
        <v>1.73</v>
      </c>
      <c r="V3" s="197">
        <v>0.14000000000000001</v>
      </c>
      <c r="W3" s="197">
        <v>0.44</v>
      </c>
      <c r="X3" s="197">
        <v>0.48</v>
      </c>
      <c r="Y3" s="197">
        <v>0</v>
      </c>
      <c r="Z3" s="197">
        <v>2</v>
      </c>
      <c r="AA3" s="197">
        <v>0.75</v>
      </c>
      <c r="AB3" s="197">
        <v>0</v>
      </c>
      <c r="AC3" s="197">
        <v>1.25</v>
      </c>
      <c r="AD3" s="197">
        <v>8.9</v>
      </c>
      <c r="AE3" s="197">
        <v>0</v>
      </c>
      <c r="AF3" s="197">
        <v>0</v>
      </c>
      <c r="AG3" s="197">
        <v>20.6</v>
      </c>
      <c r="AH3" s="197">
        <v>0</v>
      </c>
      <c r="AI3" s="197">
        <v>12.53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1.67</v>
      </c>
      <c r="AT3" s="197">
        <v>2.35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12.56</v>
      </c>
      <c r="E4" s="197">
        <v>0</v>
      </c>
      <c r="F4" s="197">
        <v>11.66</v>
      </c>
      <c r="G4" s="197">
        <v>6.66</v>
      </c>
      <c r="H4" s="197">
        <v>0</v>
      </c>
      <c r="I4" s="197">
        <v>8.07</v>
      </c>
      <c r="J4" s="197">
        <v>10.09</v>
      </c>
      <c r="K4" s="197">
        <v>0.15</v>
      </c>
      <c r="L4" s="197">
        <v>94.85</v>
      </c>
      <c r="M4" s="197">
        <v>0.9</v>
      </c>
      <c r="N4" s="197">
        <v>0.56999999999999995</v>
      </c>
      <c r="O4" s="197">
        <v>0</v>
      </c>
      <c r="P4" s="197">
        <v>1.01</v>
      </c>
      <c r="Q4" s="197">
        <v>0.2</v>
      </c>
      <c r="R4" s="197">
        <v>0.25</v>
      </c>
      <c r="S4" s="197">
        <v>0.26</v>
      </c>
      <c r="T4" s="197">
        <v>0</v>
      </c>
      <c r="U4" s="197">
        <v>1.73</v>
      </c>
      <c r="V4" s="197">
        <v>0.14000000000000001</v>
      </c>
      <c r="W4" s="197">
        <v>0.44</v>
      </c>
      <c r="X4" s="197">
        <v>0.48</v>
      </c>
      <c r="Y4" s="197">
        <v>0</v>
      </c>
      <c r="Z4" s="197">
        <v>2</v>
      </c>
      <c r="AA4" s="197">
        <v>0.75</v>
      </c>
      <c r="AB4" s="197">
        <v>0</v>
      </c>
      <c r="AC4" s="197">
        <v>1.25</v>
      </c>
      <c r="AD4" s="197">
        <v>8.9</v>
      </c>
      <c r="AE4" s="197">
        <v>0</v>
      </c>
      <c r="AF4" s="197">
        <v>0</v>
      </c>
      <c r="AG4" s="197">
        <v>20.6</v>
      </c>
      <c r="AH4" s="197">
        <v>0</v>
      </c>
      <c r="AI4" s="197">
        <v>12.53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1.67</v>
      </c>
      <c r="AT4" s="197">
        <v>2.35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12.56</v>
      </c>
      <c r="E5" s="197">
        <v>0</v>
      </c>
      <c r="F5" s="197">
        <v>11.66</v>
      </c>
      <c r="G5" s="197">
        <v>6.66</v>
      </c>
      <c r="H5" s="197">
        <v>0</v>
      </c>
      <c r="I5" s="197">
        <v>8.07</v>
      </c>
      <c r="J5" s="197">
        <v>10.09</v>
      </c>
      <c r="K5" s="197">
        <v>0.15</v>
      </c>
      <c r="L5" s="197">
        <v>94.85</v>
      </c>
      <c r="M5" s="197">
        <v>0.9</v>
      </c>
      <c r="N5" s="197">
        <v>0.56999999999999995</v>
      </c>
      <c r="O5" s="197">
        <v>0</v>
      </c>
      <c r="P5" s="197">
        <v>1.01</v>
      </c>
      <c r="Q5" s="197">
        <v>0.2</v>
      </c>
      <c r="R5" s="197">
        <v>0.25</v>
      </c>
      <c r="S5" s="197">
        <v>0.26</v>
      </c>
      <c r="T5" s="197">
        <v>0</v>
      </c>
      <c r="U5" s="197">
        <v>2.04</v>
      </c>
      <c r="V5" s="197">
        <v>0.14000000000000001</v>
      </c>
      <c r="W5" s="197">
        <v>0.44</v>
      </c>
      <c r="X5" s="197">
        <v>0.48</v>
      </c>
      <c r="Y5" s="197">
        <v>0</v>
      </c>
      <c r="Z5" s="197">
        <v>2</v>
      </c>
      <c r="AA5" s="197">
        <v>0.75</v>
      </c>
      <c r="AB5" s="197">
        <v>0</v>
      </c>
      <c r="AC5" s="197">
        <v>1.25</v>
      </c>
      <c r="AD5" s="197">
        <v>8.9</v>
      </c>
      <c r="AE5" s="197">
        <v>0</v>
      </c>
      <c r="AF5" s="197">
        <v>0</v>
      </c>
      <c r="AG5" s="197">
        <v>20.6</v>
      </c>
      <c r="AH5" s="197">
        <v>0</v>
      </c>
      <c r="AI5" s="197">
        <v>12.53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1.67</v>
      </c>
      <c r="AT5" s="197">
        <v>2.35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12.56</v>
      </c>
      <c r="E6" s="197">
        <v>0</v>
      </c>
      <c r="F6" s="197">
        <v>11.66</v>
      </c>
      <c r="G6" s="197">
        <v>6.66</v>
      </c>
      <c r="H6" s="197">
        <v>0</v>
      </c>
      <c r="I6" s="197">
        <v>8.07</v>
      </c>
      <c r="J6" s="197">
        <v>10.09</v>
      </c>
      <c r="K6" s="197">
        <v>0.15</v>
      </c>
      <c r="L6" s="197">
        <v>94.85</v>
      </c>
      <c r="M6" s="197">
        <v>0.9</v>
      </c>
      <c r="N6" s="197">
        <v>0.56999999999999995</v>
      </c>
      <c r="O6" s="197">
        <v>0</v>
      </c>
      <c r="P6" s="197">
        <v>1.01</v>
      </c>
      <c r="Q6" s="197">
        <v>0.2</v>
      </c>
      <c r="R6" s="197">
        <v>0.25</v>
      </c>
      <c r="S6" s="197">
        <v>0.26</v>
      </c>
      <c r="T6" s="197">
        <v>0</v>
      </c>
      <c r="U6" s="197">
        <v>2.04</v>
      </c>
      <c r="V6" s="197">
        <v>0.14000000000000001</v>
      </c>
      <c r="W6" s="197">
        <v>0.44</v>
      </c>
      <c r="X6" s="197">
        <v>0.48</v>
      </c>
      <c r="Y6" s="197">
        <v>0</v>
      </c>
      <c r="Z6" s="197">
        <v>2</v>
      </c>
      <c r="AA6" s="197">
        <v>0.75</v>
      </c>
      <c r="AB6" s="197">
        <v>0</v>
      </c>
      <c r="AC6" s="197">
        <v>1.25</v>
      </c>
      <c r="AD6" s="197">
        <v>8.9</v>
      </c>
      <c r="AE6" s="197">
        <v>0</v>
      </c>
      <c r="AF6" s="197">
        <v>0</v>
      </c>
      <c r="AG6" s="197">
        <v>20.6</v>
      </c>
      <c r="AH6" s="197">
        <v>0</v>
      </c>
      <c r="AI6" s="197">
        <v>12.53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1.67</v>
      </c>
      <c r="AT6" s="197">
        <v>2.35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12.56</v>
      </c>
      <c r="E7" s="197">
        <v>0</v>
      </c>
      <c r="F7" s="197">
        <v>11.66</v>
      </c>
      <c r="G7" s="197">
        <v>6.66</v>
      </c>
      <c r="H7" s="197">
        <v>0</v>
      </c>
      <c r="I7" s="197">
        <v>8.07</v>
      </c>
      <c r="J7" s="197">
        <v>10.09</v>
      </c>
      <c r="K7" s="197">
        <v>0.15</v>
      </c>
      <c r="L7" s="197">
        <v>152.16</v>
      </c>
      <c r="M7" s="197">
        <v>0.9</v>
      </c>
      <c r="N7" s="197">
        <v>0.56999999999999995</v>
      </c>
      <c r="O7" s="197">
        <v>0</v>
      </c>
      <c r="P7" s="197">
        <v>1.01</v>
      </c>
      <c r="Q7" s="197">
        <v>2.93</v>
      </c>
      <c r="R7" s="197">
        <v>0.25</v>
      </c>
      <c r="S7" s="197">
        <v>4.2300000000000004</v>
      </c>
      <c r="T7" s="197">
        <v>0</v>
      </c>
      <c r="U7" s="197">
        <v>2.04</v>
      </c>
      <c r="V7" s="197">
        <v>0.14000000000000001</v>
      </c>
      <c r="W7" s="197">
        <v>0.44</v>
      </c>
      <c r="X7" s="197">
        <v>0.48</v>
      </c>
      <c r="Y7" s="197">
        <v>0</v>
      </c>
      <c r="Z7" s="197">
        <v>2</v>
      </c>
      <c r="AA7" s="197">
        <v>0.75</v>
      </c>
      <c r="AB7" s="197">
        <v>0</v>
      </c>
      <c r="AC7" s="197">
        <v>1.25</v>
      </c>
      <c r="AD7" s="197">
        <v>8.9</v>
      </c>
      <c r="AE7" s="197">
        <v>0</v>
      </c>
      <c r="AF7" s="197">
        <v>0</v>
      </c>
      <c r="AG7" s="197">
        <v>20.6</v>
      </c>
      <c r="AH7" s="197">
        <v>0</v>
      </c>
      <c r="AI7" s="197">
        <v>12.53</v>
      </c>
      <c r="AJ7" s="197">
        <v>0</v>
      </c>
      <c r="AK7" s="197">
        <v>16.78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1.67</v>
      </c>
      <c r="AT7" s="197">
        <v>2.35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12.56</v>
      </c>
      <c r="E8" s="197">
        <v>0</v>
      </c>
      <c r="F8" s="197">
        <v>11.66</v>
      </c>
      <c r="G8" s="197">
        <v>6.66</v>
      </c>
      <c r="H8" s="197">
        <v>0</v>
      </c>
      <c r="I8" s="197">
        <v>8.07</v>
      </c>
      <c r="J8" s="197">
        <v>10.09</v>
      </c>
      <c r="K8" s="197">
        <v>0.15</v>
      </c>
      <c r="L8" s="197">
        <v>183.15</v>
      </c>
      <c r="M8" s="197">
        <v>0.9</v>
      </c>
      <c r="N8" s="197">
        <v>0.56999999999999995</v>
      </c>
      <c r="O8" s="197">
        <v>0</v>
      </c>
      <c r="P8" s="197">
        <v>1.01</v>
      </c>
      <c r="Q8" s="197">
        <v>3.23</v>
      </c>
      <c r="R8" s="197">
        <v>0.25</v>
      </c>
      <c r="S8" s="197">
        <v>4.2300000000000004</v>
      </c>
      <c r="T8" s="197">
        <v>0</v>
      </c>
      <c r="U8" s="197">
        <v>2.04</v>
      </c>
      <c r="V8" s="197">
        <v>0.14000000000000001</v>
      </c>
      <c r="W8" s="197">
        <v>0.44</v>
      </c>
      <c r="X8" s="197">
        <v>0.48</v>
      </c>
      <c r="Y8" s="197">
        <v>0</v>
      </c>
      <c r="Z8" s="197">
        <v>2</v>
      </c>
      <c r="AA8" s="197">
        <v>0.75</v>
      </c>
      <c r="AB8" s="197">
        <v>0</v>
      </c>
      <c r="AC8" s="197">
        <v>1.25</v>
      </c>
      <c r="AD8" s="197">
        <v>8.9</v>
      </c>
      <c r="AE8" s="197">
        <v>0</v>
      </c>
      <c r="AF8" s="197">
        <v>0</v>
      </c>
      <c r="AG8" s="197">
        <v>20.6</v>
      </c>
      <c r="AH8" s="197">
        <v>0</v>
      </c>
      <c r="AI8" s="197">
        <v>12.53</v>
      </c>
      <c r="AJ8" s="197">
        <v>0</v>
      </c>
      <c r="AK8" s="197">
        <v>16.78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1.67</v>
      </c>
      <c r="AT8" s="197">
        <v>2.35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12.56</v>
      </c>
      <c r="E9" s="197">
        <v>0</v>
      </c>
      <c r="F9" s="197">
        <v>11.66</v>
      </c>
      <c r="G9" s="197">
        <v>6.66</v>
      </c>
      <c r="H9" s="197">
        <v>0</v>
      </c>
      <c r="I9" s="197">
        <v>8.07</v>
      </c>
      <c r="J9" s="197">
        <v>10.09</v>
      </c>
      <c r="K9" s="197">
        <v>0.15</v>
      </c>
      <c r="L9" s="197">
        <v>183.15</v>
      </c>
      <c r="M9" s="197">
        <v>0.9</v>
      </c>
      <c r="N9" s="197">
        <v>0.56999999999999995</v>
      </c>
      <c r="O9" s="197">
        <v>0</v>
      </c>
      <c r="P9" s="197">
        <v>1.01</v>
      </c>
      <c r="Q9" s="197">
        <v>3.7</v>
      </c>
      <c r="R9" s="197">
        <v>0.25</v>
      </c>
      <c r="S9" s="197">
        <v>4.51</v>
      </c>
      <c r="T9" s="197">
        <v>0</v>
      </c>
      <c r="U9" s="197">
        <v>2.04</v>
      </c>
      <c r="V9" s="197">
        <v>0.14000000000000001</v>
      </c>
      <c r="W9" s="197">
        <v>0.44</v>
      </c>
      <c r="X9" s="197">
        <v>0.48</v>
      </c>
      <c r="Y9" s="197">
        <v>0</v>
      </c>
      <c r="Z9" s="197">
        <v>2</v>
      </c>
      <c r="AA9" s="197">
        <v>0.75</v>
      </c>
      <c r="AB9" s="197">
        <v>0</v>
      </c>
      <c r="AC9" s="197">
        <v>1.25</v>
      </c>
      <c r="AD9" s="197">
        <v>8.9</v>
      </c>
      <c r="AE9" s="197">
        <v>0</v>
      </c>
      <c r="AF9" s="197">
        <v>0</v>
      </c>
      <c r="AG9" s="197">
        <v>20.6</v>
      </c>
      <c r="AH9" s="197">
        <v>0</v>
      </c>
      <c r="AI9" s="197">
        <v>12.53</v>
      </c>
      <c r="AJ9" s="197">
        <v>0</v>
      </c>
      <c r="AK9" s="197">
        <v>16.78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1.67</v>
      </c>
      <c r="AT9" s="197">
        <v>2.35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12.56</v>
      </c>
      <c r="E10" s="197">
        <v>0</v>
      </c>
      <c r="F10" s="197">
        <v>11.66</v>
      </c>
      <c r="G10" s="197">
        <v>6.66</v>
      </c>
      <c r="H10" s="197">
        <v>0</v>
      </c>
      <c r="I10" s="197">
        <v>8.07</v>
      </c>
      <c r="J10" s="197">
        <v>10.09</v>
      </c>
      <c r="K10" s="197">
        <v>0.15</v>
      </c>
      <c r="L10" s="197">
        <v>183.15</v>
      </c>
      <c r="M10" s="197">
        <v>0.9</v>
      </c>
      <c r="N10" s="197">
        <v>0.56999999999999995</v>
      </c>
      <c r="O10" s="197">
        <v>0</v>
      </c>
      <c r="P10" s="197">
        <v>1.01</v>
      </c>
      <c r="Q10" s="197">
        <v>3.23</v>
      </c>
      <c r="R10" s="197">
        <v>0.25</v>
      </c>
      <c r="S10" s="197">
        <v>4.2300000000000004</v>
      </c>
      <c r="T10" s="197">
        <v>0</v>
      </c>
      <c r="U10" s="197">
        <v>2.04</v>
      </c>
      <c r="V10" s="197">
        <v>0.14000000000000001</v>
      </c>
      <c r="W10" s="197">
        <v>0.44</v>
      </c>
      <c r="X10" s="197">
        <v>0.48</v>
      </c>
      <c r="Y10" s="197">
        <v>0</v>
      </c>
      <c r="Z10" s="197">
        <v>2</v>
      </c>
      <c r="AA10" s="197">
        <v>0.75</v>
      </c>
      <c r="AB10" s="197">
        <v>0</v>
      </c>
      <c r="AC10" s="197">
        <v>1.25</v>
      </c>
      <c r="AD10" s="197">
        <v>8.9</v>
      </c>
      <c r="AE10" s="197">
        <v>0</v>
      </c>
      <c r="AF10" s="197">
        <v>0</v>
      </c>
      <c r="AG10" s="197">
        <v>20.6</v>
      </c>
      <c r="AH10" s="197">
        <v>0</v>
      </c>
      <c r="AI10" s="197">
        <v>12.53</v>
      </c>
      <c r="AJ10" s="197">
        <v>0</v>
      </c>
      <c r="AK10" s="197">
        <v>16.78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1.67</v>
      </c>
      <c r="AT10" s="197">
        <v>2.35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12.56</v>
      </c>
      <c r="E11" s="197">
        <v>0</v>
      </c>
      <c r="F11" s="197">
        <v>11.66</v>
      </c>
      <c r="G11" s="197">
        <v>6.66</v>
      </c>
      <c r="H11" s="197">
        <v>0</v>
      </c>
      <c r="I11" s="197">
        <v>8.07</v>
      </c>
      <c r="J11" s="197">
        <v>10.09</v>
      </c>
      <c r="K11" s="197">
        <v>0.15</v>
      </c>
      <c r="L11" s="197">
        <v>183.15</v>
      </c>
      <c r="M11" s="197">
        <v>0.9</v>
      </c>
      <c r="N11" s="197">
        <v>0.56999999999999995</v>
      </c>
      <c r="O11" s="197">
        <v>0</v>
      </c>
      <c r="P11" s="197">
        <v>1.01</v>
      </c>
      <c r="Q11" s="197">
        <v>3.23</v>
      </c>
      <c r="R11" s="197">
        <v>0.25</v>
      </c>
      <c r="S11" s="197">
        <v>4.2300000000000004</v>
      </c>
      <c r="T11" s="197">
        <v>0</v>
      </c>
      <c r="U11" s="197">
        <v>2.04</v>
      </c>
      <c r="V11" s="197">
        <v>0.14000000000000001</v>
      </c>
      <c r="W11" s="197">
        <v>0.44</v>
      </c>
      <c r="X11" s="197">
        <v>0.48</v>
      </c>
      <c r="Y11" s="197">
        <v>0</v>
      </c>
      <c r="Z11" s="197">
        <v>2</v>
      </c>
      <c r="AA11" s="197">
        <v>0.75</v>
      </c>
      <c r="AB11" s="197">
        <v>0</v>
      </c>
      <c r="AC11" s="197">
        <v>1.25</v>
      </c>
      <c r="AD11" s="197">
        <v>8.9</v>
      </c>
      <c r="AE11" s="197">
        <v>0</v>
      </c>
      <c r="AF11" s="197">
        <v>0</v>
      </c>
      <c r="AG11" s="197">
        <v>51.48</v>
      </c>
      <c r="AH11" s="197">
        <v>0</v>
      </c>
      <c r="AI11" s="197">
        <v>12.53</v>
      </c>
      <c r="AJ11" s="197">
        <v>0</v>
      </c>
      <c r="AK11" s="197">
        <v>16.78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1.67</v>
      </c>
      <c r="AT11" s="197">
        <v>2.35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12.56</v>
      </c>
      <c r="E12" s="197">
        <v>0</v>
      </c>
      <c r="F12" s="197">
        <v>11.66</v>
      </c>
      <c r="G12" s="197">
        <v>6.66</v>
      </c>
      <c r="H12" s="197">
        <v>0</v>
      </c>
      <c r="I12" s="197">
        <v>8.07</v>
      </c>
      <c r="J12" s="197">
        <v>10.09</v>
      </c>
      <c r="K12" s="197">
        <v>0.15</v>
      </c>
      <c r="L12" s="197">
        <v>183.15</v>
      </c>
      <c r="M12" s="197">
        <v>0.9</v>
      </c>
      <c r="N12" s="197">
        <v>0.56999999999999995</v>
      </c>
      <c r="O12" s="197">
        <v>0</v>
      </c>
      <c r="P12" s="197">
        <v>1.01</v>
      </c>
      <c r="Q12" s="197">
        <v>3.23</v>
      </c>
      <c r="R12" s="197">
        <v>0.25</v>
      </c>
      <c r="S12" s="197">
        <v>4.2300000000000004</v>
      </c>
      <c r="T12" s="197">
        <v>0</v>
      </c>
      <c r="U12" s="197">
        <v>2.04</v>
      </c>
      <c r="V12" s="197">
        <v>0.14000000000000001</v>
      </c>
      <c r="W12" s="197">
        <v>0.44</v>
      </c>
      <c r="X12" s="197">
        <v>0.48</v>
      </c>
      <c r="Y12" s="197">
        <v>0</v>
      </c>
      <c r="Z12" s="197">
        <v>2</v>
      </c>
      <c r="AA12" s="197">
        <v>0.75</v>
      </c>
      <c r="AB12" s="197">
        <v>0</v>
      </c>
      <c r="AC12" s="197">
        <v>1.25</v>
      </c>
      <c r="AD12" s="197">
        <v>8.9</v>
      </c>
      <c r="AE12" s="197">
        <v>0</v>
      </c>
      <c r="AF12" s="197">
        <v>0</v>
      </c>
      <c r="AG12" s="197">
        <v>51.48</v>
      </c>
      <c r="AH12" s="197">
        <v>0</v>
      </c>
      <c r="AI12" s="197">
        <v>12.53</v>
      </c>
      <c r="AJ12" s="197">
        <v>0</v>
      </c>
      <c r="AK12" s="197">
        <v>16.78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1.67</v>
      </c>
      <c r="AT12" s="197">
        <v>2.35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12.56</v>
      </c>
      <c r="E13" s="197">
        <v>0</v>
      </c>
      <c r="F13" s="197">
        <v>11.66</v>
      </c>
      <c r="G13" s="197">
        <v>6.66</v>
      </c>
      <c r="H13" s="197">
        <v>0</v>
      </c>
      <c r="I13" s="197">
        <v>8.07</v>
      </c>
      <c r="J13" s="197">
        <v>10.09</v>
      </c>
      <c r="K13" s="197">
        <v>0.15</v>
      </c>
      <c r="L13" s="197">
        <v>183.15</v>
      </c>
      <c r="M13" s="197">
        <v>0.9</v>
      </c>
      <c r="N13" s="197">
        <v>0.56999999999999995</v>
      </c>
      <c r="O13" s="197">
        <v>0</v>
      </c>
      <c r="P13" s="197">
        <v>1.01</v>
      </c>
      <c r="Q13" s="197">
        <v>3.23</v>
      </c>
      <c r="R13" s="197">
        <v>0.25</v>
      </c>
      <c r="S13" s="197">
        <v>4.2300000000000004</v>
      </c>
      <c r="T13" s="197">
        <v>0</v>
      </c>
      <c r="U13" s="197">
        <v>2.04</v>
      </c>
      <c r="V13" s="197">
        <v>0.14000000000000001</v>
      </c>
      <c r="W13" s="197">
        <v>0.44</v>
      </c>
      <c r="X13" s="197">
        <v>0.48</v>
      </c>
      <c r="Y13" s="197">
        <v>0</v>
      </c>
      <c r="Z13" s="197">
        <v>2</v>
      </c>
      <c r="AA13" s="197">
        <v>0.75</v>
      </c>
      <c r="AB13" s="197">
        <v>0</v>
      </c>
      <c r="AC13" s="197">
        <v>1.25</v>
      </c>
      <c r="AD13" s="197">
        <v>8.9</v>
      </c>
      <c r="AE13" s="197">
        <v>0</v>
      </c>
      <c r="AF13" s="197">
        <v>0</v>
      </c>
      <c r="AG13" s="197">
        <v>51.48</v>
      </c>
      <c r="AH13" s="197">
        <v>0</v>
      </c>
      <c r="AI13" s="197">
        <v>12.53</v>
      </c>
      <c r="AJ13" s="197">
        <v>0</v>
      </c>
      <c r="AK13" s="197">
        <v>16.78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1.67</v>
      </c>
      <c r="AT13" s="197">
        <v>2.35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12.56</v>
      </c>
      <c r="E14" s="197">
        <v>0</v>
      </c>
      <c r="F14" s="197">
        <v>11.66</v>
      </c>
      <c r="G14" s="197">
        <v>6.66</v>
      </c>
      <c r="H14" s="197">
        <v>0</v>
      </c>
      <c r="I14" s="197">
        <v>8.07</v>
      </c>
      <c r="J14" s="197">
        <v>10.09</v>
      </c>
      <c r="K14" s="197">
        <v>0.15</v>
      </c>
      <c r="L14" s="197">
        <v>183.15</v>
      </c>
      <c r="M14" s="197">
        <v>0.9</v>
      </c>
      <c r="N14" s="197">
        <v>0.56999999999999995</v>
      </c>
      <c r="O14" s="197">
        <v>0</v>
      </c>
      <c r="P14" s="197">
        <v>1.01</v>
      </c>
      <c r="Q14" s="197">
        <v>3.23</v>
      </c>
      <c r="R14" s="197">
        <v>0.25</v>
      </c>
      <c r="S14" s="197">
        <v>4.2300000000000004</v>
      </c>
      <c r="T14" s="197">
        <v>0</v>
      </c>
      <c r="U14" s="197">
        <v>2.04</v>
      </c>
      <c r="V14" s="197">
        <v>0.14000000000000001</v>
      </c>
      <c r="W14" s="197">
        <v>0.44</v>
      </c>
      <c r="X14" s="197">
        <v>0.48</v>
      </c>
      <c r="Y14" s="197">
        <v>0</v>
      </c>
      <c r="Z14" s="197">
        <v>2</v>
      </c>
      <c r="AA14" s="197">
        <v>0.75</v>
      </c>
      <c r="AB14" s="197">
        <v>0</v>
      </c>
      <c r="AC14" s="197">
        <v>1.25</v>
      </c>
      <c r="AD14" s="197">
        <v>8.9</v>
      </c>
      <c r="AE14" s="197">
        <v>0</v>
      </c>
      <c r="AF14" s="197">
        <v>0</v>
      </c>
      <c r="AG14" s="197">
        <v>51.48</v>
      </c>
      <c r="AH14" s="197">
        <v>0</v>
      </c>
      <c r="AI14" s="197">
        <v>12.53</v>
      </c>
      <c r="AJ14" s="197">
        <v>0</v>
      </c>
      <c r="AK14" s="197">
        <v>16.78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1.67</v>
      </c>
      <c r="AT14" s="197">
        <v>2.35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12.56</v>
      </c>
      <c r="E15" s="197">
        <v>0</v>
      </c>
      <c r="F15" s="197">
        <v>11.66</v>
      </c>
      <c r="G15" s="197">
        <v>6.66</v>
      </c>
      <c r="H15" s="197">
        <v>0</v>
      </c>
      <c r="I15" s="197">
        <v>8.07</v>
      </c>
      <c r="J15" s="197">
        <v>10.09</v>
      </c>
      <c r="K15" s="197">
        <v>0.15</v>
      </c>
      <c r="L15" s="197">
        <v>183.15</v>
      </c>
      <c r="M15" s="197">
        <v>0.9</v>
      </c>
      <c r="N15" s="197">
        <v>0.56999999999999995</v>
      </c>
      <c r="O15" s="197">
        <v>0</v>
      </c>
      <c r="P15" s="197">
        <v>1.01</v>
      </c>
      <c r="Q15" s="197">
        <v>3.23</v>
      </c>
      <c r="R15" s="197">
        <v>0.25</v>
      </c>
      <c r="S15" s="197">
        <v>4.2300000000000004</v>
      </c>
      <c r="T15" s="197">
        <v>0</v>
      </c>
      <c r="U15" s="197">
        <v>2.04</v>
      </c>
      <c r="V15" s="197">
        <v>0.14000000000000001</v>
      </c>
      <c r="W15" s="197">
        <v>0.44</v>
      </c>
      <c r="X15" s="197">
        <v>0.48</v>
      </c>
      <c r="Y15" s="197">
        <v>0</v>
      </c>
      <c r="Z15" s="197">
        <v>2</v>
      </c>
      <c r="AA15" s="197">
        <v>0.75</v>
      </c>
      <c r="AB15" s="197">
        <v>0</v>
      </c>
      <c r="AC15" s="197">
        <v>1.25</v>
      </c>
      <c r="AD15" s="197">
        <v>8.9</v>
      </c>
      <c r="AE15" s="197">
        <v>0</v>
      </c>
      <c r="AF15" s="197">
        <v>0</v>
      </c>
      <c r="AG15" s="197">
        <v>51.48</v>
      </c>
      <c r="AH15" s="197">
        <v>0</v>
      </c>
      <c r="AI15" s="197">
        <v>12.53</v>
      </c>
      <c r="AJ15" s="197">
        <v>0</v>
      </c>
      <c r="AK15" s="197">
        <v>16.78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1.67</v>
      </c>
      <c r="AT15" s="197">
        <v>2.35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12.56</v>
      </c>
      <c r="E16" s="197">
        <v>0</v>
      </c>
      <c r="F16" s="197">
        <v>11.66</v>
      </c>
      <c r="G16" s="197">
        <v>6.66</v>
      </c>
      <c r="H16" s="197">
        <v>0</v>
      </c>
      <c r="I16" s="197">
        <v>8.07</v>
      </c>
      <c r="J16" s="197">
        <v>10.09</v>
      </c>
      <c r="K16" s="197">
        <v>0.15</v>
      </c>
      <c r="L16" s="197">
        <v>183.15</v>
      </c>
      <c r="M16" s="197">
        <v>0.9</v>
      </c>
      <c r="N16" s="197">
        <v>0.56999999999999995</v>
      </c>
      <c r="O16" s="197">
        <v>0</v>
      </c>
      <c r="P16" s="197">
        <v>1.01</v>
      </c>
      <c r="Q16" s="197">
        <v>3.23</v>
      </c>
      <c r="R16" s="197">
        <v>0.25</v>
      </c>
      <c r="S16" s="197">
        <v>4.2300000000000004</v>
      </c>
      <c r="T16" s="197">
        <v>0</v>
      </c>
      <c r="U16" s="197">
        <v>2.04</v>
      </c>
      <c r="V16" s="197">
        <v>0.14000000000000001</v>
      </c>
      <c r="W16" s="197">
        <v>0.44</v>
      </c>
      <c r="X16" s="197">
        <v>0.48</v>
      </c>
      <c r="Y16" s="197">
        <v>0</v>
      </c>
      <c r="Z16" s="197">
        <v>2</v>
      </c>
      <c r="AA16" s="197">
        <v>0.75</v>
      </c>
      <c r="AB16" s="197">
        <v>0</v>
      </c>
      <c r="AC16" s="197">
        <v>1.25</v>
      </c>
      <c r="AD16" s="197">
        <v>8.9</v>
      </c>
      <c r="AE16" s="197">
        <v>0</v>
      </c>
      <c r="AF16" s="197">
        <v>0</v>
      </c>
      <c r="AG16" s="197">
        <v>51.48</v>
      </c>
      <c r="AH16" s="197">
        <v>0</v>
      </c>
      <c r="AI16" s="197">
        <v>12.53</v>
      </c>
      <c r="AJ16" s="197">
        <v>0</v>
      </c>
      <c r="AK16" s="197">
        <v>16.78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1.67</v>
      </c>
      <c r="AT16" s="197">
        <v>2.35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12.56</v>
      </c>
      <c r="E17" s="197">
        <v>0</v>
      </c>
      <c r="F17" s="197">
        <v>11.66</v>
      </c>
      <c r="G17" s="197">
        <v>6.66</v>
      </c>
      <c r="H17" s="197">
        <v>0</v>
      </c>
      <c r="I17" s="197">
        <v>8.07</v>
      </c>
      <c r="J17" s="197">
        <v>10.09</v>
      </c>
      <c r="K17" s="197">
        <v>0.15</v>
      </c>
      <c r="L17" s="197">
        <v>183.15</v>
      </c>
      <c r="M17" s="197">
        <v>0.9</v>
      </c>
      <c r="N17" s="197">
        <v>0.56999999999999995</v>
      </c>
      <c r="O17" s="197">
        <v>0</v>
      </c>
      <c r="P17" s="197">
        <v>1.01</v>
      </c>
      <c r="Q17" s="197">
        <v>3.23</v>
      </c>
      <c r="R17" s="197">
        <v>0.25</v>
      </c>
      <c r="S17" s="197">
        <v>4.2300000000000004</v>
      </c>
      <c r="T17" s="197">
        <v>0</v>
      </c>
      <c r="U17" s="197">
        <v>2.04</v>
      </c>
      <c r="V17" s="197">
        <v>0.14000000000000001</v>
      </c>
      <c r="W17" s="197">
        <v>0.44</v>
      </c>
      <c r="X17" s="197">
        <v>0.48</v>
      </c>
      <c r="Y17" s="197">
        <v>0</v>
      </c>
      <c r="Z17" s="197">
        <v>2</v>
      </c>
      <c r="AA17" s="197">
        <v>0.75</v>
      </c>
      <c r="AB17" s="197">
        <v>0</v>
      </c>
      <c r="AC17" s="197">
        <v>1.25</v>
      </c>
      <c r="AD17" s="197">
        <v>8.9</v>
      </c>
      <c r="AE17" s="197">
        <v>0</v>
      </c>
      <c r="AF17" s="197">
        <v>0</v>
      </c>
      <c r="AG17" s="197">
        <v>51.48</v>
      </c>
      <c r="AH17" s="197">
        <v>0</v>
      </c>
      <c r="AI17" s="197">
        <v>12.53</v>
      </c>
      <c r="AJ17" s="197">
        <v>0</v>
      </c>
      <c r="AK17" s="197">
        <v>16.78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1.67</v>
      </c>
      <c r="AT17" s="197">
        <v>2.35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12.56</v>
      </c>
      <c r="E18" s="197">
        <v>0</v>
      </c>
      <c r="F18" s="197">
        <v>11.66</v>
      </c>
      <c r="G18" s="197">
        <v>6.66</v>
      </c>
      <c r="H18" s="197">
        <v>0</v>
      </c>
      <c r="I18" s="197">
        <v>8.07</v>
      </c>
      <c r="J18" s="197">
        <v>10.09</v>
      </c>
      <c r="K18" s="197">
        <v>0.15</v>
      </c>
      <c r="L18" s="197">
        <v>183.15</v>
      </c>
      <c r="M18" s="197">
        <v>0.9</v>
      </c>
      <c r="N18" s="197">
        <v>0.56999999999999995</v>
      </c>
      <c r="O18" s="197">
        <v>0</v>
      </c>
      <c r="P18" s="197">
        <v>1.01</v>
      </c>
      <c r="Q18" s="197">
        <v>3.23</v>
      </c>
      <c r="R18" s="197">
        <v>0.25</v>
      </c>
      <c r="S18" s="197">
        <v>4.2300000000000004</v>
      </c>
      <c r="T18" s="197">
        <v>0</v>
      </c>
      <c r="U18" s="197">
        <v>2.04</v>
      </c>
      <c r="V18" s="197">
        <v>0.14000000000000001</v>
      </c>
      <c r="W18" s="197">
        <v>0.44</v>
      </c>
      <c r="X18" s="197">
        <v>0.48</v>
      </c>
      <c r="Y18" s="197">
        <v>0</v>
      </c>
      <c r="Z18" s="197">
        <v>2</v>
      </c>
      <c r="AA18" s="197">
        <v>0.75</v>
      </c>
      <c r="AB18" s="197">
        <v>0</v>
      </c>
      <c r="AC18" s="197">
        <v>1.25</v>
      </c>
      <c r="AD18" s="197">
        <v>8.9</v>
      </c>
      <c r="AE18" s="197">
        <v>0</v>
      </c>
      <c r="AF18" s="197">
        <v>0</v>
      </c>
      <c r="AG18" s="197">
        <v>51.48</v>
      </c>
      <c r="AH18" s="197">
        <v>0</v>
      </c>
      <c r="AI18" s="197">
        <v>12.53</v>
      </c>
      <c r="AJ18" s="197">
        <v>0</v>
      </c>
      <c r="AK18" s="197">
        <v>16.78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1.67</v>
      </c>
      <c r="AT18" s="197">
        <v>2.35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12.56</v>
      </c>
      <c r="E19" s="197">
        <v>0</v>
      </c>
      <c r="F19" s="197">
        <v>11.66</v>
      </c>
      <c r="G19" s="197">
        <v>6.66</v>
      </c>
      <c r="H19" s="197">
        <v>0</v>
      </c>
      <c r="I19" s="197">
        <v>8.07</v>
      </c>
      <c r="J19" s="197">
        <v>10.09</v>
      </c>
      <c r="K19" s="197">
        <v>0.15</v>
      </c>
      <c r="L19" s="197">
        <v>183.15</v>
      </c>
      <c r="M19" s="197">
        <v>0.9</v>
      </c>
      <c r="N19" s="197">
        <v>0.56999999999999995</v>
      </c>
      <c r="O19" s="197">
        <v>0</v>
      </c>
      <c r="P19" s="197">
        <v>1.01</v>
      </c>
      <c r="Q19" s="197">
        <v>3.23</v>
      </c>
      <c r="R19" s="197">
        <v>0.25</v>
      </c>
      <c r="S19" s="197">
        <v>4.2300000000000004</v>
      </c>
      <c r="T19" s="197">
        <v>0</v>
      </c>
      <c r="U19" s="197">
        <v>2.04</v>
      </c>
      <c r="V19" s="197">
        <v>0.35</v>
      </c>
      <c r="W19" s="197">
        <v>0.44</v>
      </c>
      <c r="X19" s="197">
        <v>0.48</v>
      </c>
      <c r="Y19" s="197">
        <v>0</v>
      </c>
      <c r="Z19" s="197">
        <v>2</v>
      </c>
      <c r="AA19" s="197">
        <v>0.75</v>
      </c>
      <c r="AB19" s="197">
        <v>0</v>
      </c>
      <c r="AC19" s="197">
        <v>1.25</v>
      </c>
      <c r="AD19" s="197">
        <v>8.9</v>
      </c>
      <c r="AE19" s="197">
        <v>0</v>
      </c>
      <c r="AF19" s="197">
        <v>0</v>
      </c>
      <c r="AG19" s="197">
        <v>51.48</v>
      </c>
      <c r="AH19" s="197">
        <v>0</v>
      </c>
      <c r="AI19" s="197">
        <v>12.53</v>
      </c>
      <c r="AJ19" s="197">
        <v>0</v>
      </c>
      <c r="AK19" s="197">
        <v>16.78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1.67</v>
      </c>
      <c r="AT19" s="197">
        <v>2.35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12.56</v>
      </c>
      <c r="E20" s="197">
        <v>0</v>
      </c>
      <c r="F20" s="197">
        <v>11.66</v>
      </c>
      <c r="G20" s="197">
        <v>6.66</v>
      </c>
      <c r="H20" s="197">
        <v>0</v>
      </c>
      <c r="I20" s="197">
        <v>8.07</v>
      </c>
      <c r="J20" s="197">
        <v>10.09</v>
      </c>
      <c r="K20" s="197">
        <v>0.15</v>
      </c>
      <c r="L20" s="197">
        <v>183.15</v>
      </c>
      <c r="M20" s="197">
        <v>0.9</v>
      </c>
      <c r="N20" s="197">
        <v>0.56999999999999995</v>
      </c>
      <c r="O20" s="197">
        <v>0</v>
      </c>
      <c r="P20" s="197">
        <v>1.01</v>
      </c>
      <c r="Q20" s="197">
        <v>3.23</v>
      </c>
      <c r="R20" s="197">
        <v>0.25</v>
      </c>
      <c r="S20" s="197">
        <v>4.2300000000000004</v>
      </c>
      <c r="T20" s="197">
        <v>0</v>
      </c>
      <c r="U20" s="197">
        <v>2.04</v>
      </c>
      <c r="V20" s="197">
        <v>0.78</v>
      </c>
      <c r="W20" s="197">
        <v>0.44</v>
      </c>
      <c r="X20" s="197">
        <v>0.48</v>
      </c>
      <c r="Y20" s="197">
        <v>0</v>
      </c>
      <c r="Z20" s="197">
        <v>2</v>
      </c>
      <c r="AA20" s="197">
        <v>0.75</v>
      </c>
      <c r="AB20" s="197">
        <v>0</v>
      </c>
      <c r="AC20" s="197">
        <v>1.25</v>
      </c>
      <c r="AD20" s="197">
        <v>8.9</v>
      </c>
      <c r="AE20" s="197">
        <v>0</v>
      </c>
      <c r="AF20" s="197">
        <v>0</v>
      </c>
      <c r="AG20" s="197">
        <v>51.48</v>
      </c>
      <c r="AH20" s="197">
        <v>0</v>
      </c>
      <c r="AI20" s="197">
        <v>12.53</v>
      </c>
      <c r="AJ20" s="197">
        <v>0</v>
      </c>
      <c r="AK20" s="197">
        <v>16.78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1.67</v>
      </c>
      <c r="AT20" s="197">
        <v>2.35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12.56</v>
      </c>
      <c r="E21" s="197">
        <v>0</v>
      </c>
      <c r="F21" s="197">
        <v>11.66</v>
      </c>
      <c r="G21" s="197">
        <v>6.66</v>
      </c>
      <c r="H21" s="197">
        <v>0</v>
      </c>
      <c r="I21" s="197">
        <v>8.07</v>
      </c>
      <c r="J21" s="197">
        <v>10.09</v>
      </c>
      <c r="K21" s="197">
        <v>0.15</v>
      </c>
      <c r="L21" s="197">
        <v>183.15</v>
      </c>
      <c r="M21" s="197">
        <v>0.9</v>
      </c>
      <c r="N21" s="197">
        <v>0.56999999999999995</v>
      </c>
      <c r="O21" s="197">
        <v>0</v>
      </c>
      <c r="P21" s="197">
        <v>1.01</v>
      </c>
      <c r="Q21" s="197">
        <v>3.23</v>
      </c>
      <c r="R21" s="197">
        <v>0.25</v>
      </c>
      <c r="S21" s="197">
        <v>4.2300000000000004</v>
      </c>
      <c r="T21" s="197">
        <v>0</v>
      </c>
      <c r="U21" s="197">
        <v>2.04</v>
      </c>
      <c r="V21" s="197">
        <v>0.99</v>
      </c>
      <c r="W21" s="197">
        <v>0.44</v>
      </c>
      <c r="X21" s="197">
        <v>0.48</v>
      </c>
      <c r="Y21" s="197">
        <v>0</v>
      </c>
      <c r="Z21" s="197">
        <v>2</v>
      </c>
      <c r="AA21" s="197">
        <v>0.75</v>
      </c>
      <c r="AB21" s="197">
        <v>0</v>
      </c>
      <c r="AC21" s="197">
        <v>1.25</v>
      </c>
      <c r="AD21" s="197">
        <v>8.9</v>
      </c>
      <c r="AE21" s="197">
        <v>0</v>
      </c>
      <c r="AF21" s="197">
        <v>0</v>
      </c>
      <c r="AG21" s="197">
        <v>51.48</v>
      </c>
      <c r="AH21" s="197">
        <v>0</v>
      </c>
      <c r="AI21" s="197">
        <v>12.53</v>
      </c>
      <c r="AJ21" s="197">
        <v>0</v>
      </c>
      <c r="AK21" s="197">
        <v>16.78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1.67</v>
      </c>
      <c r="AT21" s="197">
        <v>2.35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12.56</v>
      </c>
      <c r="E22" s="197">
        <v>0</v>
      </c>
      <c r="F22" s="197">
        <v>11.66</v>
      </c>
      <c r="G22" s="197">
        <v>6.66</v>
      </c>
      <c r="H22" s="197">
        <v>0</v>
      </c>
      <c r="I22" s="197">
        <v>8.07</v>
      </c>
      <c r="J22" s="197">
        <v>10.09</v>
      </c>
      <c r="K22" s="197">
        <v>0.15</v>
      </c>
      <c r="L22" s="197">
        <v>183.15</v>
      </c>
      <c r="M22" s="197">
        <v>0.9</v>
      </c>
      <c r="N22" s="197">
        <v>0.56999999999999995</v>
      </c>
      <c r="O22" s="197">
        <v>0</v>
      </c>
      <c r="P22" s="197">
        <v>1.01</v>
      </c>
      <c r="Q22" s="197">
        <v>3.23</v>
      </c>
      <c r="R22" s="197">
        <v>0.25</v>
      </c>
      <c r="S22" s="197">
        <v>4.2300000000000004</v>
      </c>
      <c r="T22" s="197">
        <v>0</v>
      </c>
      <c r="U22" s="197">
        <v>2.04</v>
      </c>
      <c r="V22" s="197">
        <v>1.31</v>
      </c>
      <c r="W22" s="197">
        <v>0.44</v>
      </c>
      <c r="X22" s="197">
        <v>0.48</v>
      </c>
      <c r="Y22" s="197">
        <v>0</v>
      </c>
      <c r="Z22" s="197">
        <v>2</v>
      </c>
      <c r="AA22" s="197">
        <v>0.75</v>
      </c>
      <c r="AB22" s="197">
        <v>0</v>
      </c>
      <c r="AC22" s="197">
        <v>1.25</v>
      </c>
      <c r="AD22" s="197">
        <v>8.9</v>
      </c>
      <c r="AE22" s="197">
        <v>0</v>
      </c>
      <c r="AF22" s="197">
        <v>0</v>
      </c>
      <c r="AG22" s="197">
        <v>51.48</v>
      </c>
      <c r="AH22" s="197">
        <v>0</v>
      </c>
      <c r="AI22" s="197">
        <v>12.53</v>
      </c>
      <c r="AJ22" s="197">
        <v>0</v>
      </c>
      <c r="AK22" s="197">
        <v>16.78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1.67</v>
      </c>
      <c r="AT22" s="197">
        <v>2.35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12.56</v>
      </c>
      <c r="E23" s="197">
        <v>0</v>
      </c>
      <c r="F23" s="197">
        <v>11.66</v>
      </c>
      <c r="G23" s="197">
        <v>6.66</v>
      </c>
      <c r="H23" s="197">
        <v>0</v>
      </c>
      <c r="I23" s="197">
        <v>8.07</v>
      </c>
      <c r="J23" s="197">
        <v>10.09</v>
      </c>
      <c r="K23" s="197">
        <v>0.15</v>
      </c>
      <c r="L23" s="197">
        <v>183.15</v>
      </c>
      <c r="M23" s="197">
        <v>0.9</v>
      </c>
      <c r="N23" s="197">
        <v>0.56999999999999995</v>
      </c>
      <c r="O23" s="197">
        <v>0</v>
      </c>
      <c r="P23" s="197">
        <v>1.01</v>
      </c>
      <c r="Q23" s="197">
        <v>3.23</v>
      </c>
      <c r="R23" s="197">
        <v>0.25</v>
      </c>
      <c r="S23" s="197">
        <v>4.2300000000000004</v>
      </c>
      <c r="T23" s="197">
        <v>0</v>
      </c>
      <c r="U23" s="197">
        <v>2.04</v>
      </c>
      <c r="V23" s="197">
        <v>1.31</v>
      </c>
      <c r="W23" s="197">
        <v>0.44</v>
      </c>
      <c r="X23" s="197">
        <v>0.48</v>
      </c>
      <c r="Y23" s="197">
        <v>0</v>
      </c>
      <c r="Z23" s="197">
        <v>2</v>
      </c>
      <c r="AA23" s="197">
        <v>0.75</v>
      </c>
      <c r="AB23" s="197">
        <v>0</v>
      </c>
      <c r="AC23" s="197">
        <v>1.25</v>
      </c>
      <c r="AD23" s="197">
        <v>8.9</v>
      </c>
      <c r="AE23" s="197">
        <v>0</v>
      </c>
      <c r="AF23" s="197">
        <v>0</v>
      </c>
      <c r="AG23" s="197">
        <v>51.48</v>
      </c>
      <c r="AH23" s="197">
        <v>0</v>
      </c>
      <c r="AI23" s="197">
        <v>12.53</v>
      </c>
      <c r="AJ23" s="197">
        <v>0</v>
      </c>
      <c r="AK23" s="197">
        <v>16.78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1.67</v>
      </c>
      <c r="AT23" s="197">
        <v>2.35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12.56</v>
      </c>
      <c r="E24" s="197">
        <v>0</v>
      </c>
      <c r="F24" s="197">
        <v>11.66</v>
      </c>
      <c r="G24" s="197">
        <v>6.66</v>
      </c>
      <c r="H24" s="197">
        <v>0</v>
      </c>
      <c r="I24" s="197">
        <v>8.07</v>
      </c>
      <c r="J24" s="197">
        <v>10.09</v>
      </c>
      <c r="K24" s="197">
        <v>0.15</v>
      </c>
      <c r="L24" s="197">
        <v>103.75</v>
      </c>
      <c r="M24" s="197">
        <v>0.9</v>
      </c>
      <c r="N24" s="197">
        <v>0.56999999999999995</v>
      </c>
      <c r="O24" s="197">
        <v>0</v>
      </c>
      <c r="P24" s="197">
        <v>1.01</v>
      </c>
      <c r="Q24" s="197">
        <v>3.23</v>
      </c>
      <c r="R24" s="197">
        <v>0.25</v>
      </c>
      <c r="S24" s="197">
        <v>4.2300000000000004</v>
      </c>
      <c r="T24" s="197">
        <v>0</v>
      </c>
      <c r="U24" s="197">
        <v>2.04</v>
      </c>
      <c r="V24" s="197">
        <v>1.31</v>
      </c>
      <c r="W24" s="197">
        <v>0.44</v>
      </c>
      <c r="X24" s="197">
        <v>0.48</v>
      </c>
      <c r="Y24" s="197">
        <v>0</v>
      </c>
      <c r="Z24" s="197">
        <v>2</v>
      </c>
      <c r="AA24" s="197">
        <v>0.75</v>
      </c>
      <c r="AB24" s="197">
        <v>0</v>
      </c>
      <c r="AC24" s="197">
        <v>1.25</v>
      </c>
      <c r="AD24" s="197">
        <v>8.9</v>
      </c>
      <c r="AE24" s="197">
        <v>0</v>
      </c>
      <c r="AF24" s="197">
        <v>0</v>
      </c>
      <c r="AG24" s="197">
        <v>51.48</v>
      </c>
      <c r="AH24" s="197">
        <v>0</v>
      </c>
      <c r="AI24" s="197">
        <v>12.53</v>
      </c>
      <c r="AJ24" s="197">
        <v>0</v>
      </c>
      <c r="AK24" s="197">
        <v>16.78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1.67</v>
      </c>
      <c r="AT24" s="197">
        <v>2.35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12.56</v>
      </c>
      <c r="E25" s="197">
        <v>0</v>
      </c>
      <c r="F25" s="197">
        <v>11.66</v>
      </c>
      <c r="G25" s="197">
        <v>6.66</v>
      </c>
      <c r="H25" s="197">
        <v>0</v>
      </c>
      <c r="I25" s="197">
        <v>8.07</v>
      </c>
      <c r="J25" s="197">
        <v>10.09</v>
      </c>
      <c r="K25" s="197">
        <v>0.15</v>
      </c>
      <c r="L25" s="197">
        <v>16.61</v>
      </c>
      <c r="M25" s="197">
        <v>0.9</v>
      </c>
      <c r="N25" s="197">
        <v>0.56999999999999995</v>
      </c>
      <c r="O25" s="197">
        <v>0</v>
      </c>
      <c r="P25" s="197">
        <v>1.01</v>
      </c>
      <c r="Q25" s="197">
        <v>0.2</v>
      </c>
      <c r="R25" s="197">
        <v>0.25</v>
      </c>
      <c r="S25" s="197">
        <v>0.26</v>
      </c>
      <c r="T25" s="197">
        <v>0</v>
      </c>
      <c r="U25" s="197">
        <v>2.04</v>
      </c>
      <c r="V25" s="197">
        <v>1.31</v>
      </c>
      <c r="W25" s="197">
        <v>0.44</v>
      </c>
      <c r="X25" s="197">
        <v>0.48</v>
      </c>
      <c r="Y25" s="197">
        <v>0</v>
      </c>
      <c r="Z25" s="197">
        <v>2</v>
      </c>
      <c r="AA25" s="197">
        <v>0.75</v>
      </c>
      <c r="AB25" s="197">
        <v>0</v>
      </c>
      <c r="AC25" s="197">
        <v>1.25</v>
      </c>
      <c r="AD25" s="197">
        <v>8.9</v>
      </c>
      <c r="AE25" s="197">
        <v>0</v>
      </c>
      <c r="AF25" s="197">
        <v>0</v>
      </c>
      <c r="AG25" s="197">
        <v>51.48</v>
      </c>
      <c r="AH25" s="197">
        <v>0</v>
      </c>
      <c r="AI25" s="197">
        <v>12.53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1.67</v>
      </c>
      <c r="AT25" s="197">
        <v>2.35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12.56</v>
      </c>
      <c r="E26" s="197">
        <v>0</v>
      </c>
      <c r="F26" s="197">
        <v>11.66</v>
      </c>
      <c r="G26" s="197">
        <v>6.66</v>
      </c>
      <c r="H26" s="197">
        <v>0</v>
      </c>
      <c r="I26" s="197">
        <v>8.07</v>
      </c>
      <c r="J26" s="197">
        <v>10.09</v>
      </c>
      <c r="K26" s="197">
        <v>0.15</v>
      </c>
      <c r="L26" s="197">
        <v>16.61</v>
      </c>
      <c r="M26" s="197">
        <v>0.9</v>
      </c>
      <c r="N26" s="197">
        <v>0.56999999999999995</v>
      </c>
      <c r="O26" s="197">
        <v>0</v>
      </c>
      <c r="P26" s="197">
        <v>1.01</v>
      </c>
      <c r="Q26" s="197">
        <v>0.2</v>
      </c>
      <c r="R26" s="197">
        <v>0.25</v>
      </c>
      <c r="S26" s="197">
        <v>0.26</v>
      </c>
      <c r="T26" s="197">
        <v>0</v>
      </c>
      <c r="U26" s="197">
        <v>2.04</v>
      </c>
      <c r="V26" s="197">
        <v>1.31</v>
      </c>
      <c r="W26" s="197">
        <v>0.44</v>
      </c>
      <c r="X26" s="197">
        <v>0.48</v>
      </c>
      <c r="Y26" s="197">
        <v>0</v>
      </c>
      <c r="Z26" s="197">
        <v>2</v>
      </c>
      <c r="AA26" s="197">
        <v>0.75</v>
      </c>
      <c r="AB26" s="197">
        <v>0</v>
      </c>
      <c r="AC26" s="197">
        <v>1.25</v>
      </c>
      <c r="AD26" s="197">
        <v>8.9</v>
      </c>
      <c r="AE26" s="197">
        <v>0</v>
      </c>
      <c r="AF26" s="197">
        <v>0</v>
      </c>
      <c r="AG26" s="197">
        <v>51.48</v>
      </c>
      <c r="AH26" s="197">
        <v>0</v>
      </c>
      <c r="AI26" s="197">
        <v>12.53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1.67</v>
      </c>
      <c r="AT26" s="197">
        <v>2.35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12.56</v>
      </c>
      <c r="E27" s="197">
        <v>0</v>
      </c>
      <c r="F27" s="197">
        <v>11.66</v>
      </c>
      <c r="G27" s="197">
        <v>6.66</v>
      </c>
      <c r="H27" s="197">
        <v>0</v>
      </c>
      <c r="I27" s="197">
        <v>8.07</v>
      </c>
      <c r="J27" s="197">
        <v>10.09</v>
      </c>
      <c r="K27" s="197">
        <v>0.15</v>
      </c>
      <c r="L27" s="197">
        <v>97.95</v>
      </c>
      <c r="M27" s="197">
        <v>0.9</v>
      </c>
      <c r="N27" s="197">
        <v>0.56999999999999995</v>
      </c>
      <c r="O27" s="197">
        <v>0</v>
      </c>
      <c r="P27" s="197">
        <v>1.01</v>
      </c>
      <c r="Q27" s="197">
        <v>3.23</v>
      </c>
      <c r="R27" s="197">
        <v>0.25</v>
      </c>
      <c r="S27" s="197">
        <v>4.2300000000000004</v>
      </c>
      <c r="T27" s="197">
        <v>0</v>
      </c>
      <c r="U27" s="197">
        <v>2.04</v>
      </c>
      <c r="V27" s="197">
        <v>1.31</v>
      </c>
      <c r="W27" s="197">
        <v>0.44</v>
      </c>
      <c r="X27" s="197">
        <v>0.48</v>
      </c>
      <c r="Y27" s="197">
        <v>0</v>
      </c>
      <c r="Z27" s="197">
        <v>2</v>
      </c>
      <c r="AA27" s="197">
        <v>0.75</v>
      </c>
      <c r="AB27" s="197">
        <v>0</v>
      </c>
      <c r="AC27" s="197">
        <v>1.25</v>
      </c>
      <c r="AD27" s="197">
        <v>8.9</v>
      </c>
      <c r="AE27" s="197">
        <v>0</v>
      </c>
      <c r="AF27" s="197">
        <v>0</v>
      </c>
      <c r="AG27" s="197">
        <v>51.48</v>
      </c>
      <c r="AH27" s="197">
        <v>0</v>
      </c>
      <c r="AI27" s="197">
        <v>12.53</v>
      </c>
      <c r="AJ27" s="197">
        <v>0</v>
      </c>
      <c r="AK27" s="197">
        <v>16.78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1.67</v>
      </c>
      <c r="AT27" s="197">
        <v>2.35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12.56</v>
      </c>
      <c r="E28" s="197">
        <v>0</v>
      </c>
      <c r="F28" s="197">
        <v>11.66</v>
      </c>
      <c r="G28" s="197">
        <v>6.66</v>
      </c>
      <c r="H28" s="197">
        <v>0</v>
      </c>
      <c r="I28" s="197">
        <v>8.07</v>
      </c>
      <c r="J28" s="197">
        <v>10.09</v>
      </c>
      <c r="K28" s="197">
        <v>0.15</v>
      </c>
      <c r="L28" s="197">
        <v>183.15</v>
      </c>
      <c r="M28" s="197">
        <v>0.9</v>
      </c>
      <c r="N28" s="197">
        <v>0.56999999999999995</v>
      </c>
      <c r="O28" s="197">
        <v>0</v>
      </c>
      <c r="P28" s="197">
        <v>1.01</v>
      </c>
      <c r="Q28" s="197">
        <v>3.23</v>
      </c>
      <c r="R28" s="197">
        <v>0.24</v>
      </c>
      <c r="S28" s="197">
        <v>4.2300000000000004</v>
      </c>
      <c r="T28" s="197">
        <v>0</v>
      </c>
      <c r="U28" s="197">
        <v>2.04</v>
      </c>
      <c r="V28" s="197">
        <v>1.31</v>
      </c>
      <c r="W28" s="197">
        <v>0.44</v>
      </c>
      <c r="X28" s="197">
        <v>0.48</v>
      </c>
      <c r="Y28" s="197">
        <v>0</v>
      </c>
      <c r="Z28" s="197">
        <v>2</v>
      </c>
      <c r="AA28" s="197">
        <v>0.75</v>
      </c>
      <c r="AB28" s="197">
        <v>0</v>
      </c>
      <c r="AC28" s="197">
        <v>1.25</v>
      </c>
      <c r="AD28" s="197">
        <v>8.9</v>
      </c>
      <c r="AE28" s="197">
        <v>0</v>
      </c>
      <c r="AF28" s="197">
        <v>0</v>
      </c>
      <c r="AG28" s="197">
        <v>51.48</v>
      </c>
      <c r="AH28" s="197">
        <v>0</v>
      </c>
      <c r="AI28" s="197">
        <v>12.53</v>
      </c>
      <c r="AJ28" s="197">
        <v>0</v>
      </c>
      <c r="AK28" s="197">
        <v>16.78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1.67</v>
      </c>
      <c r="AT28" s="197">
        <v>2.35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12.56</v>
      </c>
      <c r="E29" s="197">
        <v>0</v>
      </c>
      <c r="F29" s="197">
        <v>11.66</v>
      </c>
      <c r="G29" s="197">
        <v>6.66</v>
      </c>
      <c r="H29" s="197">
        <v>0</v>
      </c>
      <c r="I29" s="197">
        <v>8.07</v>
      </c>
      <c r="J29" s="197">
        <v>10.09</v>
      </c>
      <c r="K29" s="197">
        <v>0.13</v>
      </c>
      <c r="L29" s="197">
        <v>183.15</v>
      </c>
      <c r="M29" s="197">
        <v>0.9</v>
      </c>
      <c r="N29" s="197">
        <v>0.56999999999999995</v>
      </c>
      <c r="O29" s="197">
        <v>0</v>
      </c>
      <c r="P29" s="197">
        <v>1.01</v>
      </c>
      <c r="Q29" s="197">
        <v>3.23</v>
      </c>
      <c r="R29" s="197">
        <v>0.24</v>
      </c>
      <c r="S29" s="197">
        <v>4.2300000000000004</v>
      </c>
      <c r="T29" s="197">
        <v>0</v>
      </c>
      <c r="U29" s="197">
        <v>2.04</v>
      </c>
      <c r="V29" s="197">
        <v>1.31</v>
      </c>
      <c r="W29" s="197">
        <v>0.44</v>
      </c>
      <c r="X29" s="197">
        <v>0.48</v>
      </c>
      <c r="Y29" s="197">
        <v>0</v>
      </c>
      <c r="Z29" s="197">
        <v>2</v>
      </c>
      <c r="AA29" s="197">
        <v>0.75</v>
      </c>
      <c r="AB29" s="197">
        <v>0</v>
      </c>
      <c r="AC29" s="197">
        <v>1.25</v>
      </c>
      <c r="AD29" s="197">
        <v>8.9</v>
      </c>
      <c r="AE29" s="197">
        <v>0</v>
      </c>
      <c r="AF29" s="197">
        <v>0</v>
      </c>
      <c r="AG29" s="197">
        <v>51.48</v>
      </c>
      <c r="AH29" s="197">
        <v>0</v>
      </c>
      <c r="AI29" s="197">
        <v>12.53</v>
      </c>
      <c r="AJ29" s="197">
        <v>0</v>
      </c>
      <c r="AK29" s="197">
        <v>16.78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1.67</v>
      </c>
      <c r="AT29" s="197">
        <v>2.35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12.56</v>
      </c>
      <c r="E30" s="197">
        <v>0</v>
      </c>
      <c r="F30" s="197">
        <v>11.66</v>
      </c>
      <c r="G30" s="197">
        <v>6.66</v>
      </c>
      <c r="H30" s="197">
        <v>0</v>
      </c>
      <c r="I30" s="197">
        <v>8.07</v>
      </c>
      <c r="J30" s="197">
        <v>10.09</v>
      </c>
      <c r="K30" s="197">
        <v>4.68</v>
      </c>
      <c r="L30" s="197">
        <v>183.15</v>
      </c>
      <c r="M30" s="197">
        <v>0.9</v>
      </c>
      <c r="N30" s="197">
        <v>0.56999999999999995</v>
      </c>
      <c r="O30" s="197">
        <v>0</v>
      </c>
      <c r="P30" s="197">
        <v>1.01</v>
      </c>
      <c r="Q30" s="197">
        <v>3.23</v>
      </c>
      <c r="R30" s="197">
        <v>4.82</v>
      </c>
      <c r="S30" s="197">
        <v>4.2300000000000004</v>
      </c>
      <c r="T30" s="197">
        <v>0</v>
      </c>
      <c r="U30" s="197">
        <v>2.04</v>
      </c>
      <c r="V30" s="197">
        <v>5.54</v>
      </c>
      <c r="W30" s="197">
        <v>9.91</v>
      </c>
      <c r="X30" s="197">
        <v>5.41</v>
      </c>
      <c r="Y30" s="197">
        <v>0</v>
      </c>
      <c r="Z30" s="197">
        <v>33.82</v>
      </c>
      <c r="AA30" s="197">
        <v>15.78</v>
      </c>
      <c r="AB30" s="197">
        <v>0</v>
      </c>
      <c r="AC30" s="197">
        <v>1.25</v>
      </c>
      <c r="AD30" s="197">
        <v>8.9</v>
      </c>
      <c r="AE30" s="197">
        <v>0</v>
      </c>
      <c r="AF30" s="197">
        <v>0</v>
      </c>
      <c r="AG30" s="197">
        <v>51.48</v>
      </c>
      <c r="AH30" s="197">
        <v>0</v>
      </c>
      <c r="AI30" s="197">
        <v>12.53</v>
      </c>
      <c r="AJ30" s="197">
        <v>0</v>
      </c>
      <c r="AK30" s="197">
        <v>16.78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1.67</v>
      </c>
      <c r="AT30" s="197">
        <v>2.35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12.56</v>
      </c>
      <c r="E31" s="197">
        <v>0</v>
      </c>
      <c r="F31" s="197">
        <v>11.5</v>
      </c>
      <c r="G31" s="197">
        <v>6.66</v>
      </c>
      <c r="H31" s="197">
        <v>0</v>
      </c>
      <c r="I31" s="197">
        <v>8.07</v>
      </c>
      <c r="J31" s="197">
        <v>10.09</v>
      </c>
      <c r="K31" s="197">
        <v>4.68</v>
      </c>
      <c r="L31" s="197">
        <v>183.15</v>
      </c>
      <c r="M31" s="197">
        <v>0.9</v>
      </c>
      <c r="N31" s="197">
        <v>0.56999999999999995</v>
      </c>
      <c r="O31" s="197">
        <v>0</v>
      </c>
      <c r="P31" s="197">
        <v>1.01</v>
      </c>
      <c r="Q31" s="197">
        <v>3.23</v>
      </c>
      <c r="R31" s="197">
        <v>4.82</v>
      </c>
      <c r="S31" s="197">
        <v>4.2300000000000004</v>
      </c>
      <c r="T31" s="197">
        <v>0</v>
      </c>
      <c r="U31" s="197">
        <v>2.04</v>
      </c>
      <c r="V31" s="197">
        <v>6.36</v>
      </c>
      <c r="W31" s="197">
        <v>9.91</v>
      </c>
      <c r="X31" s="197">
        <v>5.41</v>
      </c>
      <c r="Y31" s="197">
        <v>0</v>
      </c>
      <c r="Z31" s="197">
        <v>33.82</v>
      </c>
      <c r="AA31" s="197">
        <v>15.78</v>
      </c>
      <c r="AB31" s="197">
        <v>0</v>
      </c>
      <c r="AC31" s="197">
        <v>1.25</v>
      </c>
      <c r="AD31" s="197">
        <v>8.9</v>
      </c>
      <c r="AE31" s="197">
        <v>0</v>
      </c>
      <c r="AF31" s="197">
        <v>0</v>
      </c>
      <c r="AG31" s="197">
        <v>51.48</v>
      </c>
      <c r="AH31" s="197">
        <v>0</v>
      </c>
      <c r="AI31" s="197">
        <v>12.53</v>
      </c>
      <c r="AJ31" s="197">
        <v>0</v>
      </c>
      <c r="AK31" s="197">
        <v>16.78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1.67</v>
      </c>
      <c r="AT31" s="197">
        <v>2.35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12.56</v>
      </c>
      <c r="E32" s="197">
        <v>0</v>
      </c>
      <c r="F32" s="197">
        <v>11.5</v>
      </c>
      <c r="G32" s="197">
        <v>6.66</v>
      </c>
      <c r="H32" s="197">
        <v>0</v>
      </c>
      <c r="I32" s="197">
        <v>8.07</v>
      </c>
      <c r="J32" s="197">
        <v>10.09</v>
      </c>
      <c r="K32" s="197">
        <v>4.68</v>
      </c>
      <c r="L32" s="197">
        <v>183.15</v>
      </c>
      <c r="M32" s="197">
        <v>0.9</v>
      </c>
      <c r="N32" s="197">
        <v>0.56999999999999995</v>
      </c>
      <c r="O32" s="197">
        <v>0</v>
      </c>
      <c r="P32" s="197">
        <v>1.01</v>
      </c>
      <c r="Q32" s="197">
        <v>3.23</v>
      </c>
      <c r="R32" s="197">
        <v>4.82</v>
      </c>
      <c r="S32" s="197">
        <v>4.2300000000000004</v>
      </c>
      <c r="T32" s="197">
        <v>0</v>
      </c>
      <c r="U32" s="197">
        <v>2.04</v>
      </c>
      <c r="V32" s="197">
        <v>6.36</v>
      </c>
      <c r="W32" s="197">
        <v>9.91</v>
      </c>
      <c r="X32" s="197">
        <v>5.41</v>
      </c>
      <c r="Y32" s="197">
        <v>0</v>
      </c>
      <c r="Z32" s="197">
        <v>33.82</v>
      </c>
      <c r="AA32" s="197">
        <v>15.78</v>
      </c>
      <c r="AB32" s="197">
        <v>0</v>
      </c>
      <c r="AC32" s="197">
        <v>1.25</v>
      </c>
      <c r="AD32" s="197">
        <v>8.9</v>
      </c>
      <c r="AE32" s="197">
        <v>0</v>
      </c>
      <c r="AF32" s="197">
        <v>0</v>
      </c>
      <c r="AG32" s="197">
        <v>51.48</v>
      </c>
      <c r="AH32" s="197">
        <v>0</v>
      </c>
      <c r="AI32" s="197">
        <v>12.53</v>
      </c>
      <c r="AJ32" s="197">
        <v>0</v>
      </c>
      <c r="AK32" s="197">
        <v>16.78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1.67</v>
      </c>
      <c r="AT32" s="197">
        <v>2.35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12.56</v>
      </c>
      <c r="E33" s="197">
        <v>0</v>
      </c>
      <c r="F33" s="197">
        <v>11.5</v>
      </c>
      <c r="G33" s="197">
        <v>6.66</v>
      </c>
      <c r="H33" s="197">
        <v>0</v>
      </c>
      <c r="I33" s="197">
        <v>8.07</v>
      </c>
      <c r="J33" s="197">
        <v>10.09</v>
      </c>
      <c r="K33" s="197">
        <v>4.68</v>
      </c>
      <c r="L33" s="197">
        <v>183.15</v>
      </c>
      <c r="M33" s="197">
        <v>0.9</v>
      </c>
      <c r="N33" s="197">
        <v>0.56999999999999995</v>
      </c>
      <c r="O33" s="197">
        <v>0</v>
      </c>
      <c r="P33" s="197">
        <v>1.01</v>
      </c>
      <c r="Q33" s="197">
        <v>3.23</v>
      </c>
      <c r="R33" s="197">
        <v>4.82</v>
      </c>
      <c r="S33" s="197">
        <v>4.2300000000000004</v>
      </c>
      <c r="T33" s="197">
        <v>0</v>
      </c>
      <c r="U33" s="197">
        <v>2.04</v>
      </c>
      <c r="V33" s="197">
        <v>6.36</v>
      </c>
      <c r="W33" s="197">
        <v>9.91</v>
      </c>
      <c r="X33" s="197">
        <v>5.41</v>
      </c>
      <c r="Y33" s="197">
        <v>0</v>
      </c>
      <c r="Z33" s="197">
        <v>33.82</v>
      </c>
      <c r="AA33" s="197">
        <v>15.78</v>
      </c>
      <c r="AB33" s="197">
        <v>0</v>
      </c>
      <c r="AC33" s="197">
        <v>1.25</v>
      </c>
      <c r="AD33" s="197">
        <v>8.9</v>
      </c>
      <c r="AE33" s="197">
        <v>0</v>
      </c>
      <c r="AF33" s="197">
        <v>0</v>
      </c>
      <c r="AG33" s="197">
        <v>51.48</v>
      </c>
      <c r="AH33" s="197">
        <v>0</v>
      </c>
      <c r="AI33" s="197">
        <v>12.53</v>
      </c>
      <c r="AJ33" s="197">
        <v>0</v>
      </c>
      <c r="AK33" s="197">
        <v>16.78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1.67</v>
      </c>
      <c r="AT33" s="197">
        <v>2.35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12.56</v>
      </c>
      <c r="E34" s="197">
        <v>0</v>
      </c>
      <c r="F34" s="197">
        <v>11.5</v>
      </c>
      <c r="G34" s="197">
        <v>6.66</v>
      </c>
      <c r="H34" s="197">
        <v>0</v>
      </c>
      <c r="I34" s="197">
        <v>8.07</v>
      </c>
      <c r="J34" s="197">
        <v>10.09</v>
      </c>
      <c r="K34" s="197">
        <v>4.68</v>
      </c>
      <c r="L34" s="197">
        <v>183.15</v>
      </c>
      <c r="M34" s="197">
        <v>0.9</v>
      </c>
      <c r="N34" s="197">
        <v>0.56999999999999995</v>
      </c>
      <c r="O34" s="197">
        <v>0</v>
      </c>
      <c r="P34" s="197">
        <v>1.01</v>
      </c>
      <c r="Q34" s="197">
        <v>3.23</v>
      </c>
      <c r="R34" s="197">
        <v>4.82</v>
      </c>
      <c r="S34" s="197">
        <v>4.2300000000000004</v>
      </c>
      <c r="T34" s="197">
        <v>0</v>
      </c>
      <c r="U34" s="197">
        <v>2.04</v>
      </c>
      <c r="V34" s="197">
        <v>6.36</v>
      </c>
      <c r="W34" s="197">
        <v>9.91</v>
      </c>
      <c r="X34" s="197">
        <v>5.41</v>
      </c>
      <c r="Y34" s="197">
        <v>0</v>
      </c>
      <c r="Z34" s="197">
        <v>33.82</v>
      </c>
      <c r="AA34" s="197">
        <v>15.78</v>
      </c>
      <c r="AB34" s="197">
        <v>0</v>
      </c>
      <c r="AC34" s="197">
        <v>1.25</v>
      </c>
      <c r="AD34" s="197">
        <v>8.9</v>
      </c>
      <c r="AE34" s="197">
        <v>0</v>
      </c>
      <c r="AF34" s="197">
        <v>0</v>
      </c>
      <c r="AG34" s="197">
        <v>51.48</v>
      </c>
      <c r="AH34" s="197">
        <v>0</v>
      </c>
      <c r="AI34" s="197">
        <v>12.53</v>
      </c>
      <c r="AJ34" s="197">
        <v>0</v>
      </c>
      <c r="AK34" s="197">
        <v>16.78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1.67</v>
      </c>
      <c r="AT34" s="197">
        <v>2.35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12.56</v>
      </c>
      <c r="E35" s="197">
        <v>0</v>
      </c>
      <c r="F35" s="197">
        <v>11.33</v>
      </c>
      <c r="G35" s="197">
        <v>6.66</v>
      </c>
      <c r="H35" s="197">
        <v>0</v>
      </c>
      <c r="I35" s="197">
        <v>7.9</v>
      </c>
      <c r="J35" s="197">
        <v>10.09</v>
      </c>
      <c r="K35" s="197">
        <v>2.37</v>
      </c>
      <c r="L35" s="197">
        <v>183.15</v>
      </c>
      <c r="M35" s="197">
        <v>0.9</v>
      </c>
      <c r="N35" s="197">
        <v>0.56999999999999995</v>
      </c>
      <c r="O35" s="197">
        <v>0</v>
      </c>
      <c r="P35" s="197">
        <v>1.01</v>
      </c>
      <c r="Q35" s="197">
        <v>3.23</v>
      </c>
      <c r="R35" s="197">
        <v>4.82</v>
      </c>
      <c r="S35" s="197">
        <v>4.2300000000000004</v>
      </c>
      <c r="T35" s="197">
        <v>0</v>
      </c>
      <c r="U35" s="197">
        <v>2.04</v>
      </c>
      <c r="V35" s="197">
        <v>6.36</v>
      </c>
      <c r="W35" s="197">
        <v>9.91</v>
      </c>
      <c r="X35" s="197">
        <v>5.41</v>
      </c>
      <c r="Y35" s="197">
        <v>0</v>
      </c>
      <c r="Z35" s="197">
        <v>33.82</v>
      </c>
      <c r="AA35" s="197">
        <v>15.78</v>
      </c>
      <c r="AB35" s="197">
        <v>0</v>
      </c>
      <c r="AC35" s="197">
        <v>1.25</v>
      </c>
      <c r="AD35" s="197">
        <v>8.9</v>
      </c>
      <c r="AE35" s="197">
        <v>0</v>
      </c>
      <c r="AF35" s="197">
        <v>0</v>
      </c>
      <c r="AG35" s="197">
        <v>51.48</v>
      </c>
      <c r="AH35" s="197">
        <v>0</v>
      </c>
      <c r="AI35" s="197">
        <v>12.53</v>
      </c>
      <c r="AJ35" s="197">
        <v>0</v>
      </c>
      <c r="AK35" s="197">
        <v>16.78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1.67</v>
      </c>
      <c r="AT35" s="197">
        <v>2.35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12.56</v>
      </c>
      <c r="E36" s="197">
        <v>0</v>
      </c>
      <c r="F36" s="197">
        <v>11.33</v>
      </c>
      <c r="G36" s="197">
        <v>6.66</v>
      </c>
      <c r="H36" s="197">
        <v>0</v>
      </c>
      <c r="I36" s="197">
        <v>7.9</v>
      </c>
      <c r="J36" s="197">
        <v>10.09</v>
      </c>
      <c r="K36" s="197">
        <v>4.68</v>
      </c>
      <c r="L36" s="197">
        <v>183.15</v>
      </c>
      <c r="M36" s="197">
        <v>0.9</v>
      </c>
      <c r="N36" s="197">
        <v>0.56999999999999995</v>
      </c>
      <c r="O36" s="197">
        <v>0</v>
      </c>
      <c r="P36" s="197">
        <v>1.01</v>
      </c>
      <c r="Q36" s="197">
        <v>3.23</v>
      </c>
      <c r="R36" s="197">
        <v>4.82</v>
      </c>
      <c r="S36" s="197">
        <v>4.2300000000000004</v>
      </c>
      <c r="T36" s="197">
        <v>0</v>
      </c>
      <c r="U36" s="197">
        <v>2.04</v>
      </c>
      <c r="V36" s="197">
        <v>6.36</v>
      </c>
      <c r="W36" s="197">
        <v>9.91</v>
      </c>
      <c r="X36" s="197">
        <v>5.41</v>
      </c>
      <c r="Y36" s="197">
        <v>0</v>
      </c>
      <c r="Z36" s="197">
        <v>33.82</v>
      </c>
      <c r="AA36" s="197">
        <v>15.78</v>
      </c>
      <c r="AB36" s="197">
        <v>0</v>
      </c>
      <c r="AC36" s="197">
        <v>1.25</v>
      </c>
      <c r="AD36" s="197">
        <v>8.9</v>
      </c>
      <c r="AE36" s="197">
        <v>0</v>
      </c>
      <c r="AF36" s="197">
        <v>0</v>
      </c>
      <c r="AG36" s="197">
        <v>51.48</v>
      </c>
      <c r="AH36" s="197">
        <v>0</v>
      </c>
      <c r="AI36" s="197">
        <v>12.53</v>
      </c>
      <c r="AJ36" s="197">
        <v>0</v>
      </c>
      <c r="AK36" s="197">
        <v>16.78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1.67</v>
      </c>
      <c r="AT36" s="197">
        <v>2.35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12.56</v>
      </c>
      <c r="E37" s="197">
        <v>0</v>
      </c>
      <c r="F37" s="197">
        <v>11.33</v>
      </c>
      <c r="G37" s="197">
        <v>6.66</v>
      </c>
      <c r="H37" s="197">
        <v>0</v>
      </c>
      <c r="I37" s="197">
        <v>7.9</v>
      </c>
      <c r="J37" s="197">
        <v>10.09</v>
      </c>
      <c r="K37" s="197">
        <v>4.68</v>
      </c>
      <c r="L37" s="197">
        <v>183.15</v>
      </c>
      <c r="M37" s="197">
        <v>0.9</v>
      </c>
      <c r="N37" s="197">
        <v>0.56999999999999995</v>
      </c>
      <c r="O37" s="197">
        <v>0</v>
      </c>
      <c r="P37" s="197">
        <v>1.01</v>
      </c>
      <c r="Q37" s="197">
        <v>3.23</v>
      </c>
      <c r="R37" s="197">
        <v>4.82</v>
      </c>
      <c r="S37" s="197">
        <v>4.2300000000000004</v>
      </c>
      <c r="T37" s="197">
        <v>0</v>
      </c>
      <c r="U37" s="197">
        <v>2.04</v>
      </c>
      <c r="V37" s="197">
        <v>6.36</v>
      </c>
      <c r="W37" s="197">
        <v>9.91</v>
      </c>
      <c r="X37" s="197">
        <v>5.41</v>
      </c>
      <c r="Y37" s="197">
        <v>0</v>
      </c>
      <c r="Z37" s="197">
        <v>33.82</v>
      </c>
      <c r="AA37" s="197">
        <v>15.78</v>
      </c>
      <c r="AB37" s="197">
        <v>0</v>
      </c>
      <c r="AC37" s="197">
        <v>1.25</v>
      </c>
      <c r="AD37" s="197">
        <v>8.9</v>
      </c>
      <c r="AE37" s="197">
        <v>0</v>
      </c>
      <c r="AF37" s="197">
        <v>0</v>
      </c>
      <c r="AG37" s="197">
        <v>51.28</v>
      </c>
      <c r="AH37" s="197">
        <v>0</v>
      </c>
      <c r="AI37" s="197">
        <v>12.53</v>
      </c>
      <c r="AJ37" s="197">
        <v>0</v>
      </c>
      <c r="AK37" s="197">
        <v>16.78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1.67</v>
      </c>
      <c r="AT37" s="197">
        <v>2.35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12.56</v>
      </c>
      <c r="E38" s="197">
        <v>0</v>
      </c>
      <c r="F38" s="197">
        <v>11.33</v>
      </c>
      <c r="G38" s="197">
        <v>6.66</v>
      </c>
      <c r="H38" s="197">
        <v>0</v>
      </c>
      <c r="I38" s="197">
        <v>7.9</v>
      </c>
      <c r="J38" s="197">
        <v>10.09</v>
      </c>
      <c r="K38" s="197">
        <v>0.15</v>
      </c>
      <c r="L38" s="197">
        <v>183.15</v>
      </c>
      <c r="M38" s="197">
        <v>0.9</v>
      </c>
      <c r="N38" s="197">
        <v>0.56999999999999995</v>
      </c>
      <c r="O38" s="197">
        <v>0</v>
      </c>
      <c r="P38" s="197">
        <v>1.01</v>
      </c>
      <c r="Q38" s="197">
        <v>3.23</v>
      </c>
      <c r="R38" s="197">
        <v>0.24</v>
      </c>
      <c r="S38" s="197">
        <v>4.2300000000000004</v>
      </c>
      <c r="T38" s="197">
        <v>0</v>
      </c>
      <c r="U38" s="197">
        <v>2.04</v>
      </c>
      <c r="V38" s="197">
        <v>2.13</v>
      </c>
      <c r="W38" s="197">
        <v>0.44</v>
      </c>
      <c r="X38" s="197">
        <v>0.48</v>
      </c>
      <c r="Y38" s="197">
        <v>0</v>
      </c>
      <c r="Z38" s="197">
        <v>2</v>
      </c>
      <c r="AA38" s="197">
        <v>0.75</v>
      </c>
      <c r="AB38" s="197">
        <v>0</v>
      </c>
      <c r="AC38" s="197">
        <v>1.25</v>
      </c>
      <c r="AD38" s="197">
        <v>8.9</v>
      </c>
      <c r="AE38" s="197">
        <v>0</v>
      </c>
      <c r="AF38" s="197">
        <v>0</v>
      </c>
      <c r="AG38" s="197">
        <v>51.28</v>
      </c>
      <c r="AH38" s="197">
        <v>0</v>
      </c>
      <c r="AI38" s="197">
        <v>12.53</v>
      </c>
      <c r="AJ38" s="197">
        <v>0</v>
      </c>
      <c r="AK38" s="197">
        <v>16.78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1.67</v>
      </c>
      <c r="AT38" s="197">
        <v>2.35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12.24</v>
      </c>
      <c r="E39" s="197">
        <v>0</v>
      </c>
      <c r="F39" s="197">
        <v>11.33</v>
      </c>
      <c r="G39" s="197">
        <v>6.66</v>
      </c>
      <c r="H39" s="197">
        <v>0</v>
      </c>
      <c r="I39" s="197">
        <v>7.9</v>
      </c>
      <c r="J39" s="197">
        <v>10.09</v>
      </c>
      <c r="K39" s="197">
        <v>0.15</v>
      </c>
      <c r="L39" s="197">
        <v>183.15</v>
      </c>
      <c r="M39" s="197">
        <v>0.9</v>
      </c>
      <c r="N39" s="197">
        <v>0.56999999999999995</v>
      </c>
      <c r="O39" s="197">
        <v>0</v>
      </c>
      <c r="P39" s="197">
        <v>1.01</v>
      </c>
      <c r="Q39" s="197">
        <v>3.23</v>
      </c>
      <c r="R39" s="197">
        <v>0.24</v>
      </c>
      <c r="S39" s="197">
        <v>4.2300000000000004</v>
      </c>
      <c r="T39" s="197">
        <v>0</v>
      </c>
      <c r="U39" s="197">
        <v>2.04</v>
      </c>
      <c r="V39" s="197">
        <v>2.13</v>
      </c>
      <c r="W39" s="197">
        <v>0.44</v>
      </c>
      <c r="X39" s="197">
        <v>0.48</v>
      </c>
      <c r="Y39" s="197">
        <v>0</v>
      </c>
      <c r="Z39" s="197">
        <v>2</v>
      </c>
      <c r="AA39" s="197">
        <v>0.75</v>
      </c>
      <c r="AB39" s="197">
        <v>0</v>
      </c>
      <c r="AC39" s="197">
        <v>1.25</v>
      </c>
      <c r="AD39" s="197">
        <v>8.9</v>
      </c>
      <c r="AE39" s="197">
        <v>0</v>
      </c>
      <c r="AF39" s="197">
        <v>0</v>
      </c>
      <c r="AG39" s="197">
        <v>51.28</v>
      </c>
      <c r="AH39" s="197">
        <v>0</v>
      </c>
      <c r="AI39" s="197">
        <v>12.53</v>
      </c>
      <c r="AJ39" s="197">
        <v>0</v>
      </c>
      <c r="AK39" s="197">
        <v>16.78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1.67</v>
      </c>
      <c r="AT39" s="197">
        <v>2.35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12.24</v>
      </c>
      <c r="E40" s="197">
        <v>0</v>
      </c>
      <c r="F40" s="197">
        <v>11.33</v>
      </c>
      <c r="G40" s="197">
        <v>6.66</v>
      </c>
      <c r="H40" s="197">
        <v>0</v>
      </c>
      <c r="I40" s="197">
        <v>7.9</v>
      </c>
      <c r="J40" s="197">
        <v>10.09</v>
      </c>
      <c r="K40" s="197">
        <v>4.68</v>
      </c>
      <c r="L40" s="197">
        <v>183.15</v>
      </c>
      <c r="M40" s="197">
        <v>0.9</v>
      </c>
      <c r="N40" s="197">
        <v>0.56999999999999995</v>
      </c>
      <c r="O40" s="197">
        <v>0</v>
      </c>
      <c r="P40" s="197">
        <v>1.01</v>
      </c>
      <c r="Q40" s="197">
        <v>3.23</v>
      </c>
      <c r="R40" s="197">
        <v>4.82</v>
      </c>
      <c r="S40" s="197">
        <v>4.2300000000000004</v>
      </c>
      <c r="T40" s="197">
        <v>0</v>
      </c>
      <c r="U40" s="197">
        <v>2.04</v>
      </c>
      <c r="V40" s="197">
        <v>6.36</v>
      </c>
      <c r="W40" s="197">
        <v>1.43</v>
      </c>
      <c r="X40" s="197">
        <v>5.41</v>
      </c>
      <c r="Y40" s="197">
        <v>0</v>
      </c>
      <c r="Z40" s="197">
        <v>33.82</v>
      </c>
      <c r="AA40" s="197">
        <v>15.78</v>
      </c>
      <c r="AB40" s="197">
        <v>0</v>
      </c>
      <c r="AC40" s="197">
        <v>1.25</v>
      </c>
      <c r="AD40" s="197">
        <v>8.9</v>
      </c>
      <c r="AE40" s="197">
        <v>0</v>
      </c>
      <c r="AF40" s="197">
        <v>0</v>
      </c>
      <c r="AG40" s="197">
        <v>51.28</v>
      </c>
      <c r="AH40" s="197">
        <v>0</v>
      </c>
      <c r="AI40" s="197">
        <v>12.53</v>
      </c>
      <c r="AJ40" s="197">
        <v>0</v>
      </c>
      <c r="AK40" s="197">
        <v>16.78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1.67</v>
      </c>
      <c r="AT40" s="197">
        <v>2.35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12.24</v>
      </c>
      <c r="E41" s="197">
        <v>0</v>
      </c>
      <c r="F41" s="197">
        <v>11.33</v>
      </c>
      <c r="G41" s="197">
        <v>6.66</v>
      </c>
      <c r="H41" s="197">
        <v>0</v>
      </c>
      <c r="I41" s="197">
        <v>7.9</v>
      </c>
      <c r="J41" s="197">
        <v>10.09</v>
      </c>
      <c r="K41" s="197">
        <v>4.68</v>
      </c>
      <c r="L41" s="197">
        <v>183.15</v>
      </c>
      <c r="M41" s="197">
        <v>0.9</v>
      </c>
      <c r="N41" s="197">
        <v>0.56999999999999995</v>
      </c>
      <c r="O41" s="197">
        <v>0</v>
      </c>
      <c r="P41" s="197">
        <v>1.01</v>
      </c>
      <c r="Q41" s="197">
        <v>3.23</v>
      </c>
      <c r="R41" s="197">
        <v>4.82</v>
      </c>
      <c r="S41" s="197">
        <v>4.2300000000000004</v>
      </c>
      <c r="T41" s="197">
        <v>0</v>
      </c>
      <c r="U41" s="197">
        <v>2.04</v>
      </c>
      <c r="V41" s="197">
        <v>6.36</v>
      </c>
      <c r="W41" s="197">
        <v>9.34</v>
      </c>
      <c r="X41" s="197">
        <v>5.41</v>
      </c>
      <c r="Y41" s="197">
        <v>0</v>
      </c>
      <c r="Z41" s="197">
        <v>33.82</v>
      </c>
      <c r="AA41" s="197">
        <v>15.78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51.28</v>
      </c>
      <c r="AH41" s="197">
        <v>0</v>
      </c>
      <c r="AI41" s="197">
        <v>12.53</v>
      </c>
      <c r="AJ41" s="197">
        <v>0</v>
      </c>
      <c r="AK41" s="197">
        <v>16.78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1.67</v>
      </c>
      <c r="AT41" s="197">
        <v>2.35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12.24</v>
      </c>
      <c r="E42" s="197">
        <v>0</v>
      </c>
      <c r="F42" s="197">
        <v>11.33</v>
      </c>
      <c r="G42" s="197">
        <v>6.66</v>
      </c>
      <c r="H42" s="197">
        <v>0</v>
      </c>
      <c r="I42" s="197">
        <v>7.9</v>
      </c>
      <c r="J42" s="197">
        <v>10.09</v>
      </c>
      <c r="K42" s="197">
        <v>4.68</v>
      </c>
      <c r="L42" s="197">
        <v>183.15</v>
      </c>
      <c r="M42" s="197">
        <v>0.9</v>
      </c>
      <c r="N42" s="197">
        <v>0.56999999999999995</v>
      </c>
      <c r="O42" s="197">
        <v>0</v>
      </c>
      <c r="P42" s="197">
        <v>1.01</v>
      </c>
      <c r="Q42" s="197">
        <v>3.23</v>
      </c>
      <c r="R42" s="197">
        <v>4.82</v>
      </c>
      <c r="S42" s="197">
        <v>4.2300000000000004</v>
      </c>
      <c r="T42" s="197">
        <v>0</v>
      </c>
      <c r="U42" s="197">
        <v>2.04</v>
      </c>
      <c r="V42" s="197">
        <v>6.36</v>
      </c>
      <c r="W42" s="197">
        <v>9.91</v>
      </c>
      <c r="X42" s="197">
        <v>5.41</v>
      </c>
      <c r="Y42" s="197">
        <v>0</v>
      </c>
      <c r="Z42" s="197">
        <v>33.82</v>
      </c>
      <c r="AA42" s="197">
        <v>15.78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51.28</v>
      </c>
      <c r="AH42" s="197">
        <v>0</v>
      </c>
      <c r="AI42" s="197">
        <v>12.53</v>
      </c>
      <c r="AJ42" s="197">
        <v>0</v>
      </c>
      <c r="AK42" s="197">
        <v>16.78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1.67</v>
      </c>
      <c r="AT42" s="197">
        <v>2.35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12.24</v>
      </c>
      <c r="E43" s="197">
        <v>0</v>
      </c>
      <c r="F43" s="197">
        <v>11.16</v>
      </c>
      <c r="G43" s="197">
        <v>6.66</v>
      </c>
      <c r="H43" s="197">
        <v>0</v>
      </c>
      <c r="I43" s="197">
        <v>7.9</v>
      </c>
      <c r="J43" s="197">
        <v>10.09</v>
      </c>
      <c r="K43" s="197">
        <v>4.68</v>
      </c>
      <c r="L43" s="197">
        <v>183.15</v>
      </c>
      <c r="M43" s="197">
        <v>0.9</v>
      </c>
      <c r="N43" s="197">
        <v>0.56999999999999995</v>
      </c>
      <c r="O43" s="197">
        <v>0</v>
      </c>
      <c r="P43" s="197">
        <v>1.01</v>
      </c>
      <c r="Q43" s="197">
        <v>3.23</v>
      </c>
      <c r="R43" s="197">
        <v>4.82</v>
      </c>
      <c r="S43" s="197">
        <v>4.2300000000000004</v>
      </c>
      <c r="T43" s="197">
        <v>0</v>
      </c>
      <c r="U43" s="197">
        <v>2.04</v>
      </c>
      <c r="V43" s="197">
        <v>6.36</v>
      </c>
      <c r="W43" s="197">
        <v>9.91</v>
      </c>
      <c r="X43" s="197">
        <v>5.41</v>
      </c>
      <c r="Y43" s="197">
        <v>0</v>
      </c>
      <c r="Z43" s="197">
        <v>33.82</v>
      </c>
      <c r="AA43" s="197">
        <v>15.78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51.28</v>
      </c>
      <c r="AH43" s="197">
        <v>0</v>
      </c>
      <c r="AI43" s="197">
        <v>12.53</v>
      </c>
      <c r="AJ43" s="197">
        <v>0</v>
      </c>
      <c r="AK43" s="197">
        <v>16.78</v>
      </c>
      <c r="AL43" s="197">
        <v>0</v>
      </c>
      <c r="AM43" s="197">
        <v>0</v>
      </c>
      <c r="AN43" s="197">
        <v>0</v>
      </c>
      <c r="AO43" s="197">
        <v>266.45999999999998</v>
      </c>
      <c r="AP43" s="197">
        <v>0</v>
      </c>
      <c r="AQ43" s="197">
        <v>0</v>
      </c>
      <c r="AR43" s="197">
        <v>0</v>
      </c>
      <c r="AS43" s="197">
        <v>1.67</v>
      </c>
      <c r="AT43" s="197">
        <v>2.35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12.24</v>
      </c>
      <c r="E44" s="197">
        <v>0</v>
      </c>
      <c r="F44" s="197">
        <v>11.16</v>
      </c>
      <c r="G44" s="197">
        <v>6.66</v>
      </c>
      <c r="H44" s="197">
        <v>0</v>
      </c>
      <c r="I44" s="197">
        <v>7.9</v>
      </c>
      <c r="J44" s="197">
        <v>10.09</v>
      </c>
      <c r="K44" s="197">
        <v>4.68</v>
      </c>
      <c r="L44" s="197">
        <v>183.15</v>
      </c>
      <c r="M44" s="197">
        <v>0.9</v>
      </c>
      <c r="N44" s="197">
        <v>0.56999999999999995</v>
      </c>
      <c r="O44" s="197">
        <v>0</v>
      </c>
      <c r="P44" s="197">
        <v>1.01</v>
      </c>
      <c r="Q44" s="197">
        <v>3.23</v>
      </c>
      <c r="R44" s="197">
        <v>4.82</v>
      </c>
      <c r="S44" s="197">
        <v>4.2300000000000004</v>
      </c>
      <c r="T44" s="197">
        <v>0</v>
      </c>
      <c r="U44" s="197">
        <v>2.04</v>
      </c>
      <c r="V44" s="197">
        <v>6.36</v>
      </c>
      <c r="W44" s="197">
        <v>9.91</v>
      </c>
      <c r="X44" s="197">
        <v>5.41</v>
      </c>
      <c r="Y44" s="197">
        <v>0</v>
      </c>
      <c r="Z44" s="197">
        <v>33.82</v>
      </c>
      <c r="AA44" s="197">
        <v>15.78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51.28</v>
      </c>
      <c r="AH44" s="197">
        <v>0</v>
      </c>
      <c r="AI44" s="197">
        <v>12.53</v>
      </c>
      <c r="AJ44" s="197">
        <v>0</v>
      </c>
      <c r="AK44" s="197">
        <v>16.78</v>
      </c>
      <c r="AL44" s="197">
        <v>0</v>
      </c>
      <c r="AM44" s="197">
        <v>0</v>
      </c>
      <c r="AN44" s="197">
        <v>0</v>
      </c>
      <c r="AO44" s="197">
        <v>266.45999999999998</v>
      </c>
      <c r="AP44" s="197">
        <v>0</v>
      </c>
      <c r="AQ44" s="197">
        <v>0</v>
      </c>
      <c r="AR44" s="197">
        <v>0</v>
      </c>
      <c r="AS44" s="197">
        <v>1.67</v>
      </c>
      <c r="AT44" s="197">
        <v>2.35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12.24</v>
      </c>
      <c r="E45" s="197">
        <v>0</v>
      </c>
      <c r="F45" s="197">
        <v>11.16</v>
      </c>
      <c r="G45" s="197">
        <v>6.66</v>
      </c>
      <c r="H45" s="197">
        <v>0</v>
      </c>
      <c r="I45" s="197">
        <v>7.9</v>
      </c>
      <c r="J45" s="197">
        <v>10.09</v>
      </c>
      <c r="K45" s="197">
        <v>4.68</v>
      </c>
      <c r="L45" s="197">
        <v>183.15</v>
      </c>
      <c r="M45" s="197">
        <v>0.9</v>
      </c>
      <c r="N45" s="197">
        <v>0.56999999999999995</v>
      </c>
      <c r="O45" s="197">
        <v>0</v>
      </c>
      <c r="P45" s="197">
        <v>1.01</v>
      </c>
      <c r="Q45" s="197">
        <v>3.23</v>
      </c>
      <c r="R45" s="197">
        <v>4.82</v>
      </c>
      <c r="S45" s="197">
        <v>4.2300000000000004</v>
      </c>
      <c r="T45" s="197">
        <v>0</v>
      </c>
      <c r="U45" s="197">
        <v>2.04</v>
      </c>
      <c r="V45" s="197">
        <v>6.36</v>
      </c>
      <c r="W45" s="197">
        <v>9.91</v>
      </c>
      <c r="X45" s="197">
        <v>5.41</v>
      </c>
      <c r="Y45" s="197">
        <v>0</v>
      </c>
      <c r="Z45" s="197">
        <v>33.82</v>
      </c>
      <c r="AA45" s="197">
        <v>15.78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51.28</v>
      </c>
      <c r="AH45" s="197">
        <v>0</v>
      </c>
      <c r="AI45" s="197">
        <v>12.53</v>
      </c>
      <c r="AJ45" s="197">
        <v>0</v>
      </c>
      <c r="AK45" s="197">
        <v>16.78</v>
      </c>
      <c r="AL45" s="197">
        <v>0</v>
      </c>
      <c r="AM45" s="197">
        <v>0</v>
      </c>
      <c r="AN45" s="197">
        <v>0</v>
      </c>
      <c r="AO45" s="197">
        <v>266.45999999999998</v>
      </c>
      <c r="AP45" s="197">
        <v>0</v>
      </c>
      <c r="AQ45" s="197">
        <v>0</v>
      </c>
      <c r="AR45" s="197">
        <v>0</v>
      </c>
      <c r="AS45" s="197">
        <v>1.67</v>
      </c>
      <c r="AT45" s="197">
        <v>2.35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12.24</v>
      </c>
      <c r="E46" s="197">
        <v>0</v>
      </c>
      <c r="F46" s="197">
        <v>11.16</v>
      </c>
      <c r="G46" s="197">
        <v>6.66</v>
      </c>
      <c r="H46" s="197">
        <v>0</v>
      </c>
      <c r="I46" s="197">
        <v>7.9</v>
      </c>
      <c r="J46" s="197">
        <v>10.09</v>
      </c>
      <c r="K46" s="197">
        <v>4.68</v>
      </c>
      <c r="L46" s="197">
        <v>183.15</v>
      </c>
      <c r="M46" s="197">
        <v>0.9</v>
      </c>
      <c r="N46" s="197">
        <v>0.56999999999999995</v>
      </c>
      <c r="O46" s="197">
        <v>0</v>
      </c>
      <c r="P46" s="197">
        <v>1.01</v>
      </c>
      <c r="Q46" s="197">
        <v>3.23</v>
      </c>
      <c r="R46" s="197">
        <v>4.82</v>
      </c>
      <c r="S46" s="197">
        <v>4.2300000000000004</v>
      </c>
      <c r="T46" s="197">
        <v>0</v>
      </c>
      <c r="U46" s="197">
        <v>2.04</v>
      </c>
      <c r="V46" s="197">
        <v>6.36</v>
      </c>
      <c r="W46" s="197">
        <v>9.91</v>
      </c>
      <c r="X46" s="197">
        <v>5.41</v>
      </c>
      <c r="Y46" s="197">
        <v>0</v>
      </c>
      <c r="Z46" s="197">
        <v>33.82</v>
      </c>
      <c r="AA46" s="197">
        <v>15.78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51.28</v>
      </c>
      <c r="AH46" s="197">
        <v>0</v>
      </c>
      <c r="AI46" s="197">
        <v>12.53</v>
      </c>
      <c r="AJ46" s="197">
        <v>0</v>
      </c>
      <c r="AK46" s="197">
        <v>16.78</v>
      </c>
      <c r="AL46" s="197">
        <v>0</v>
      </c>
      <c r="AM46" s="197">
        <v>0</v>
      </c>
      <c r="AN46" s="197">
        <v>0</v>
      </c>
      <c r="AO46" s="197">
        <v>266.45999999999998</v>
      </c>
      <c r="AP46" s="197">
        <v>0</v>
      </c>
      <c r="AQ46" s="197">
        <v>0</v>
      </c>
      <c r="AR46" s="197">
        <v>0</v>
      </c>
      <c r="AS46" s="197">
        <v>1.67</v>
      </c>
      <c r="AT46" s="197">
        <v>2.35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11.92</v>
      </c>
      <c r="E47" s="197">
        <v>0</v>
      </c>
      <c r="F47" s="197">
        <v>11.16</v>
      </c>
      <c r="G47" s="197">
        <v>6.66</v>
      </c>
      <c r="H47" s="197">
        <v>0</v>
      </c>
      <c r="I47" s="197">
        <v>7.9</v>
      </c>
      <c r="J47" s="197">
        <v>10.09</v>
      </c>
      <c r="K47" s="197">
        <v>4.68</v>
      </c>
      <c r="L47" s="197">
        <v>183.15</v>
      </c>
      <c r="M47" s="197">
        <v>0.9</v>
      </c>
      <c r="N47" s="197">
        <v>0.56999999999999995</v>
      </c>
      <c r="O47" s="197">
        <v>0</v>
      </c>
      <c r="P47" s="197">
        <v>1.01</v>
      </c>
      <c r="Q47" s="197">
        <v>3.23</v>
      </c>
      <c r="R47" s="197">
        <v>4.82</v>
      </c>
      <c r="S47" s="197">
        <v>4.2300000000000004</v>
      </c>
      <c r="T47" s="197">
        <v>0</v>
      </c>
      <c r="U47" s="197">
        <v>2.04</v>
      </c>
      <c r="V47" s="197">
        <v>6.36</v>
      </c>
      <c r="W47" s="197">
        <v>9.91</v>
      </c>
      <c r="X47" s="197">
        <v>5.41</v>
      </c>
      <c r="Y47" s="197">
        <v>0</v>
      </c>
      <c r="Z47" s="197">
        <v>33.82</v>
      </c>
      <c r="AA47" s="197">
        <v>15.78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51.28</v>
      </c>
      <c r="AH47" s="197">
        <v>0</v>
      </c>
      <c r="AI47" s="197">
        <v>12.53</v>
      </c>
      <c r="AJ47" s="197">
        <v>0</v>
      </c>
      <c r="AK47" s="197">
        <v>16.78</v>
      </c>
      <c r="AL47" s="197">
        <v>0</v>
      </c>
      <c r="AM47" s="197">
        <v>0</v>
      </c>
      <c r="AN47" s="197">
        <v>0</v>
      </c>
      <c r="AO47" s="197">
        <v>266.45999999999998</v>
      </c>
      <c r="AP47" s="197">
        <v>0</v>
      </c>
      <c r="AQ47" s="197">
        <v>0</v>
      </c>
      <c r="AR47" s="197">
        <v>0</v>
      </c>
      <c r="AS47" s="197">
        <v>1.67</v>
      </c>
      <c r="AT47" s="197">
        <v>2.35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11.92</v>
      </c>
      <c r="E48" s="197">
        <v>0</v>
      </c>
      <c r="F48" s="197">
        <v>11.16</v>
      </c>
      <c r="G48" s="197">
        <v>6.66</v>
      </c>
      <c r="H48" s="197">
        <v>0</v>
      </c>
      <c r="I48" s="197">
        <v>7.9</v>
      </c>
      <c r="J48" s="197">
        <v>10.09</v>
      </c>
      <c r="K48" s="197">
        <v>4.68</v>
      </c>
      <c r="L48" s="197">
        <v>183.15</v>
      </c>
      <c r="M48" s="197">
        <v>0.9</v>
      </c>
      <c r="N48" s="197">
        <v>0.56999999999999995</v>
      </c>
      <c r="O48" s="197">
        <v>0</v>
      </c>
      <c r="P48" s="197">
        <v>1.01</v>
      </c>
      <c r="Q48" s="197">
        <v>3.23</v>
      </c>
      <c r="R48" s="197">
        <v>4.82</v>
      </c>
      <c r="S48" s="197">
        <v>4.2300000000000004</v>
      </c>
      <c r="T48" s="197">
        <v>0</v>
      </c>
      <c r="U48" s="197">
        <v>2.04</v>
      </c>
      <c r="V48" s="197">
        <v>6.36</v>
      </c>
      <c r="W48" s="197">
        <v>9.91</v>
      </c>
      <c r="X48" s="197">
        <v>5.41</v>
      </c>
      <c r="Y48" s="197">
        <v>0</v>
      </c>
      <c r="Z48" s="197">
        <v>33.82</v>
      </c>
      <c r="AA48" s="197">
        <v>15.78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51.28</v>
      </c>
      <c r="AH48" s="197">
        <v>0</v>
      </c>
      <c r="AI48" s="197">
        <v>12.53</v>
      </c>
      <c r="AJ48" s="197">
        <v>0</v>
      </c>
      <c r="AK48" s="197">
        <v>16.78</v>
      </c>
      <c r="AL48" s="197">
        <v>0</v>
      </c>
      <c r="AM48" s="197">
        <v>0</v>
      </c>
      <c r="AN48" s="197">
        <v>0</v>
      </c>
      <c r="AO48" s="197">
        <v>266.45999999999998</v>
      </c>
      <c r="AP48" s="197">
        <v>0</v>
      </c>
      <c r="AQ48" s="197">
        <v>0</v>
      </c>
      <c r="AR48" s="197">
        <v>0</v>
      </c>
      <c r="AS48" s="197">
        <v>1.67</v>
      </c>
      <c r="AT48" s="197">
        <v>2.35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11.92</v>
      </c>
      <c r="E49" s="197">
        <v>0</v>
      </c>
      <c r="F49" s="197">
        <v>11.16</v>
      </c>
      <c r="G49" s="197">
        <v>6.66</v>
      </c>
      <c r="H49" s="197">
        <v>0</v>
      </c>
      <c r="I49" s="197">
        <v>7.9</v>
      </c>
      <c r="J49" s="197">
        <v>10.09</v>
      </c>
      <c r="K49" s="197">
        <v>4.68</v>
      </c>
      <c r="L49" s="197">
        <v>183.15</v>
      </c>
      <c r="M49" s="197">
        <v>0.9</v>
      </c>
      <c r="N49" s="197">
        <v>0.56999999999999995</v>
      </c>
      <c r="O49" s="197">
        <v>0</v>
      </c>
      <c r="P49" s="197">
        <v>1.01</v>
      </c>
      <c r="Q49" s="197">
        <v>3.23</v>
      </c>
      <c r="R49" s="197">
        <v>4.82</v>
      </c>
      <c r="S49" s="197">
        <v>4.2300000000000004</v>
      </c>
      <c r="T49" s="197">
        <v>0</v>
      </c>
      <c r="U49" s="197">
        <v>2.04</v>
      </c>
      <c r="V49" s="197">
        <v>6.36</v>
      </c>
      <c r="W49" s="197">
        <v>9.91</v>
      </c>
      <c r="X49" s="197">
        <v>5.41</v>
      </c>
      <c r="Y49" s="197">
        <v>0</v>
      </c>
      <c r="Z49" s="197">
        <v>33.82</v>
      </c>
      <c r="AA49" s="197">
        <v>15.78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51.28</v>
      </c>
      <c r="AH49" s="197">
        <v>0</v>
      </c>
      <c r="AI49" s="197">
        <v>12.53</v>
      </c>
      <c r="AJ49" s="197">
        <v>0</v>
      </c>
      <c r="AK49" s="197">
        <v>16.78</v>
      </c>
      <c r="AL49" s="197">
        <v>0</v>
      </c>
      <c r="AM49" s="197">
        <v>0</v>
      </c>
      <c r="AN49" s="197">
        <v>0</v>
      </c>
      <c r="AO49" s="197">
        <v>266.45999999999998</v>
      </c>
      <c r="AP49" s="197">
        <v>0</v>
      </c>
      <c r="AQ49" s="197">
        <v>0</v>
      </c>
      <c r="AR49" s="197">
        <v>0</v>
      </c>
      <c r="AS49" s="197">
        <v>1.67</v>
      </c>
      <c r="AT49" s="197">
        <v>2.35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11.92</v>
      </c>
      <c r="E50" s="197">
        <v>0</v>
      </c>
      <c r="F50" s="197">
        <v>11.16</v>
      </c>
      <c r="G50" s="197">
        <v>6.66</v>
      </c>
      <c r="H50" s="197">
        <v>0</v>
      </c>
      <c r="I50" s="197">
        <v>7.9</v>
      </c>
      <c r="J50" s="197">
        <v>10.09</v>
      </c>
      <c r="K50" s="197">
        <v>4.68</v>
      </c>
      <c r="L50" s="197">
        <v>183.15</v>
      </c>
      <c r="M50" s="197">
        <v>0.9</v>
      </c>
      <c r="N50" s="197">
        <v>0.56999999999999995</v>
      </c>
      <c r="O50" s="197">
        <v>0</v>
      </c>
      <c r="P50" s="197">
        <v>1.01</v>
      </c>
      <c r="Q50" s="197">
        <v>3.23</v>
      </c>
      <c r="R50" s="197">
        <v>4.82</v>
      </c>
      <c r="S50" s="197">
        <v>4.2300000000000004</v>
      </c>
      <c r="T50" s="197">
        <v>0</v>
      </c>
      <c r="U50" s="197">
        <v>2.04</v>
      </c>
      <c r="V50" s="197">
        <v>6.36</v>
      </c>
      <c r="W50" s="197">
        <v>9.91</v>
      </c>
      <c r="X50" s="197">
        <v>5.41</v>
      </c>
      <c r="Y50" s="197">
        <v>0</v>
      </c>
      <c r="Z50" s="197">
        <v>33.82</v>
      </c>
      <c r="AA50" s="197">
        <v>15.78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51.28</v>
      </c>
      <c r="AH50" s="197">
        <v>0</v>
      </c>
      <c r="AI50" s="197">
        <v>12.53</v>
      </c>
      <c r="AJ50" s="197">
        <v>0</v>
      </c>
      <c r="AK50" s="197">
        <v>16.78</v>
      </c>
      <c r="AL50" s="197">
        <v>0</v>
      </c>
      <c r="AM50" s="197">
        <v>0</v>
      </c>
      <c r="AN50" s="197">
        <v>0</v>
      </c>
      <c r="AO50" s="197">
        <v>266.45999999999998</v>
      </c>
      <c r="AP50" s="197">
        <v>0</v>
      </c>
      <c r="AQ50" s="197">
        <v>0</v>
      </c>
      <c r="AR50" s="197">
        <v>0</v>
      </c>
      <c r="AS50" s="197">
        <v>1.67</v>
      </c>
      <c r="AT50" s="197">
        <v>2.35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11.6</v>
      </c>
      <c r="E51" s="197">
        <v>0</v>
      </c>
      <c r="F51" s="197">
        <v>11</v>
      </c>
      <c r="G51" s="197">
        <v>6.66</v>
      </c>
      <c r="H51" s="197">
        <v>0</v>
      </c>
      <c r="I51" s="197">
        <v>7.9</v>
      </c>
      <c r="J51" s="197">
        <v>10.09</v>
      </c>
      <c r="K51" s="197">
        <v>4.68</v>
      </c>
      <c r="L51" s="197">
        <v>183.15</v>
      </c>
      <c r="M51" s="197">
        <v>0.9</v>
      </c>
      <c r="N51" s="197">
        <v>0.56999999999999995</v>
      </c>
      <c r="O51" s="197">
        <v>0</v>
      </c>
      <c r="P51" s="197">
        <v>1.01</v>
      </c>
      <c r="Q51" s="197">
        <v>3.23</v>
      </c>
      <c r="R51" s="197">
        <v>4.82</v>
      </c>
      <c r="S51" s="197">
        <v>4.2300000000000004</v>
      </c>
      <c r="T51" s="197">
        <v>0</v>
      </c>
      <c r="U51" s="197">
        <v>2.04</v>
      </c>
      <c r="V51" s="197">
        <v>6.36</v>
      </c>
      <c r="W51" s="197">
        <v>9.91</v>
      </c>
      <c r="X51" s="197">
        <v>5.41</v>
      </c>
      <c r="Y51" s="197">
        <v>0</v>
      </c>
      <c r="Z51" s="197">
        <v>33.82</v>
      </c>
      <c r="AA51" s="197">
        <v>15.78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51.28</v>
      </c>
      <c r="AH51" s="197">
        <v>0</v>
      </c>
      <c r="AI51" s="197">
        <v>12.53</v>
      </c>
      <c r="AJ51" s="197">
        <v>0</v>
      </c>
      <c r="AK51" s="197">
        <v>16.78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1.67</v>
      </c>
      <c r="AT51" s="197">
        <v>2.35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11.6</v>
      </c>
      <c r="E52" s="197">
        <v>0</v>
      </c>
      <c r="F52" s="197">
        <v>11</v>
      </c>
      <c r="G52" s="197">
        <v>6.66</v>
      </c>
      <c r="H52" s="197">
        <v>0</v>
      </c>
      <c r="I52" s="197">
        <v>7.9</v>
      </c>
      <c r="J52" s="197">
        <v>10.09</v>
      </c>
      <c r="K52" s="197">
        <v>4.68</v>
      </c>
      <c r="L52" s="197">
        <v>183.15</v>
      </c>
      <c r="M52" s="197">
        <v>0.9</v>
      </c>
      <c r="N52" s="197">
        <v>0.56999999999999995</v>
      </c>
      <c r="O52" s="197">
        <v>0</v>
      </c>
      <c r="P52" s="197">
        <v>1.01</v>
      </c>
      <c r="Q52" s="197">
        <v>3.23</v>
      </c>
      <c r="R52" s="197">
        <v>4.82</v>
      </c>
      <c r="S52" s="197">
        <v>4.2300000000000004</v>
      </c>
      <c r="T52" s="197">
        <v>0</v>
      </c>
      <c r="U52" s="197">
        <v>2.04</v>
      </c>
      <c r="V52" s="197">
        <v>6.36</v>
      </c>
      <c r="W52" s="197">
        <v>9.91</v>
      </c>
      <c r="X52" s="197">
        <v>5.41</v>
      </c>
      <c r="Y52" s="197">
        <v>0</v>
      </c>
      <c r="Z52" s="197">
        <v>33.82</v>
      </c>
      <c r="AA52" s="197">
        <v>15.78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51.28</v>
      </c>
      <c r="AH52" s="197">
        <v>0</v>
      </c>
      <c r="AI52" s="197">
        <v>12.53</v>
      </c>
      <c r="AJ52" s="197">
        <v>0</v>
      </c>
      <c r="AK52" s="197">
        <v>16.78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1.67</v>
      </c>
      <c r="AT52" s="197">
        <v>2.35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11.6</v>
      </c>
      <c r="E53" s="197">
        <v>0</v>
      </c>
      <c r="F53" s="197">
        <v>11</v>
      </c>
      <c r="G53" s="197">
        <v>6.66</v>
      </c>
      <c r="H53" s="197">
        <v>0</v>
      </c>
      <c r="I53" s="197">
        <v>7.9</v>
      </c>
      <c r="J53" s="197">
        <v>10.09</v>
      </c>
      <c r="K53" s="197">
        <v>4.68</v>
      </c>
      <c r="L53" s="197">
        <v>183.15</v>
      </c>
      <c r="M53" s="197">
        <v>0.9</v>
      </c>
      <c r="N53" s="197">
        <v>0.56999999999999995</v>
      </c>
      <c r="O53" s="197">
        <v>0</v>
      </c>
      <c r="P53" s="197">
        <v>1.01</v>
      </c>
      <c r="Q53" s="197">
        <v>3.23</v>
      </c>
      <c r="R53" s="197">
        <v>4.82</v>
      </c>
      <c r="S53" s="197">
        <v>4.2300000000000004</v>
      </c>
      <c r="T53" s="197">
        <v>0</v>
      </c>
      <c r="U53" s="197">
        <v>2.04</v>
      </c>
      <c r="V53" s="197">
        <v>6.36</v>
      </c>
      <c r="W53" s="197">
        <v>9.91</v>
      </c>
      <c r="X53" s="197">
        <v>5.41</v>
      </c>
      <c r="Y53" s="197">
        <v>0</v>
      </c>
      <c r="Z53" s="197">
        <v>33.82</v>
      </c>
      <c r="AA53" s="197">
        <v>15.78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51.28</v>
      </c>
      <c r="AH53" s="197">
        <v>0</v>
      </c>
      <c r="AI53" s="197">
        <v>12.53</v>
      </c>
      <c r="AJ53" s="197">
        <v>0</v>
      </c>
      <c r="AK53" s="197">
        <v>16.78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1.67</v>
      </c>
      <c r="AT53" s="197">
        <v>2.35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11.6</v>
      </c>
      <c r="E54" s="197">
        <v>0</v>
      </c>
      <c r="F54" s="197">
        <v>11</v>
      </c>
      <c r="G54" s="197">
        <v>6.66</v>
      </c>
      <c r="H54" s="197">
        <v>0</v>
      </c>
      <c r="I54" s="197">
        <v>7.9</v>
      </c>
      <c r="J54" s="197">
        <v>10.09</v>
      </c>
      <c r="K54" s="197">
        <v>4.68</v>
      </c>
      <c r="L54" s="197">
        <v>183.15</v>
      </c>
      <c r="M54" s="197">
        <v>0.9</v>
      </c>
      <c r="N54" s="197">
        <v>0.56999999999999995</v>
      </c>
      <c r="O54" s="197">
        <v>0</v>
      </c>
      <c r="P54" s="197">
        <v>1.01</v>
      </c>
      <c r="Q54" s="197">
        <v>3.23</v>
      </c>
      <c r="R54" s="197">
        <v>4.82</v>
      </c>
      <c r="S54" s="197">
        <v>4.2300000000000004</v>
      </c>
      <c r="T54" s="197">
        <v>0</v>
      </c>
      <c r="U54" s="197">
        <v>2.04</v>
      </c>
      <c r="V54" s="197">
        <v>6.36</v>
      </c>
      <c r="W54" s="197">
        <v>9.91</v>
      </c>
      <c r="X54" s="197">
        <v>5.41</v>
      </c>
      <c r="Y54" s="197">
        <v>0</v>
      </c>
      <c r="Z54" s="197">
        <v>33.82</v>
      </c>
      <c r="AA54" s="197">
        <v>15.78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51.28</v>
      </c>
      <c r="AH54" s="197">
        <v>0</v>
      </c>
      <c r="AI54" s="197">
        <v>12.53</v>
      </c>
      <c r="AJ54" s="197">
        <v>0</v>
      </c>
      <c r="AK54" s="197">
        <v>16.78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1.67</v>
      </c>
      <c r="AT54" s="197">
        <v>2.35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11.6</v>
      </c>
      <c r="E55" s="197">
        <v>0</v>
      </c>
      <c r="F55" s="197">
        <v>10.66</v>
      </c>
      <c r="G55" s="197">
        <v>6.66</v>
      </c>
      <c r="H55" s="197">
        <v>0</v>
      </c>
      <c r="I55" s="197">
        <v>7.73</v>
      </c>
      <c r="J55" s="197">
        <v>10.09</v>
      </c>
      <c r="K55" s="197">
        <v>4.68</v>
      </c>
      <c r="L55" s="197">
        <v>183.15</v>
      </c>
      <c r="M55" s="197">
        <v>0.9</v>
      </c>
      <c r="N55" s="197">
        <v>0.56999999999999995</v>
      </c>
      <c r="O55" s="197">
        <v>0</v>
      </c>
      <c r="P55" s="197">
        <v>1.01</v>
      </c>
      <c r="Q55" s="197">
        <v>3.23</v>
      </c>
      <c r="R55" s="197">
        <v>4.82</v>
      </c>
      <c r="S55" s="197">
        <v>4.2300000000000004</v>
      </c>
      <c r="T55" s="197">
        <v>0</v>
      </c>
      <c r="U55" s="197">
        <v>2.04</v>
      </c>
      <c r="V55" s="197">
        <v>6.36</v>
      </c>
      <c r="W55" s="197">
        <v>9.91</v>
      </c>
      <c r="X55" s="197">
        <v>5.41</v>
      </c>
      <c r="Y55" s="197">
        <v>0</v>
      </c>
      <c r="Z55" s="197">
        <v>33.82</v>
      </c>
      <c r="AA55" s="197">
        <v>15.78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51.28</v>
      </c>
      <c r="AH55" s="197">
        <v>0</v>
      </c>
      <c r="AI55" s="197">
        <v>12.53</v>
      </c>
      <c r="AJ55" s="197">
        <v>0</v>
      </c>
      <c r="AK55" s="197">
        <v>16.78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1.67</v>
      </c>
      <c r="AT55" s="197">
        <v>2.35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11.6</v>
      </c>
      <c r="E56" s="197">
        <v>0</v>
      </c>
      <c r="F56" s="197">
        <v>10.66</v>
      </c>
      <c r="G56" s="197">
        <v>6.66</v>
      </c>
      <c r="H56" s="197">
        <v>0</v>
      </c>
      <c r="I56" s="197">
        <v>7.73</v>
      </c>
      <c r="J56" s="197">
        <v>10.09</v>
      </c>
      <c r="K56" s="197">
        <v>4.68</v>
      </c>
      <c r="L56" s="197">
        <v>183.15</v>
      </c>
      <c r="M56" s="197">
        <v>0.9</v>
      </c>
      <c r="N56" s="197">
        <v>0.56999999999999995</v>
      </c>
      <c r="O56" s="197">
        <v>0</v>
      </c>
      <c r="P56" s="197">
        <v>1.01</v>
      </c>
      <c r="Q56" s="197">
        <v>3.23</v>
      </c>
      <c r="R56" s="197">
        <v>4.82</v>
      </c>
      <c r="S56" s="197">
        <v>4.2300000000000004</v>
      </c>
      <c r="T56" s="197">
        <v>0</v>
      </c>
      <c r="U56" s="197">
        <v>2.04</v>
      </c>
      <c r="V56" s="197">
        <v>6.36</v>
      </c>
      <c r="W56" s="197">
        <v>9.91</v>
      </c>
      <c r="X56" s="197">
        <v>5.41</v>
      </c>
      <c r="Y56" s="197">
        <v>0</v>
      </c>
      <c r="Z56" s="197">
        <v>33.82</v>
      </c>
      <c r="AA56" s="197">
        <v>15.78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51.28</v>
      </c>
      <c r="AH56" s="197">
        <v>0</v>
      </c>
      <c r="AI56" s="197">
        <v>12.53</v>
      </c>
      <c r="AJ56" s="197">
        <v>0</v>
      </c>
      <c r="AK56" s="197">
        <v>16.78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1.67</v>
      </c>
      <c r="AT56" s="197">
        <v>2.35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11.6</v>
      </c>
      <c r="E57" s="197">
        <v>0</v>
      </c>
      <c r="F57" s="197">
        <v>10.66</v>
      </c>
      <c r="G57" s="197">
        <v>6.66</v>
      </c>
      <c r="H57" s="197">
        <v>0</v>
      </c>
      <c r="I57" s="197">
        <v>7.73</v>
      </c>
      <c r="J57" s="197">
        <v>10.09</v>
      </c>
      <c r="K57" s="197">
        <v>4.68</v>
      </c>
      <c r="L57" s="197">
        <v>183.15</v>
      </c>
      <c r="M57" s="197">
        <v>0.9</v>
      </c>
      <c r="N57" s="197">
        <v>0.56999999999999995</v>
      </c>
      <c r="O57" s="197">
        <v>0</v>
      </c>
      <c r="P57" s="197">
        <v>1.01</v>
      </c>
      <c r="Q57" s="197">
        <v>3.23</v>
      </c>
      <c r="R57" s="197">
        <v>4.82</v>
      </c>
      <c r="S57" s="197">
        <v>4.2300000000000004</v>
      </c>
      <c r="T57" s="197">
        <v>0</v>
      </c>
      <c r="U57" s="197">
        <v>2.04</v>
      </c>
      <c r="V57" s="197">
        <v>6.36</v>
      </c>
      <c r="W57" s="197">
        <v>9.91</v>
      </c>
      <c r="X57" s="197">
        <v>5.41</v>
      </c>
      <c r="Y57" s="197">
        <v>0</v>
      </c>
      <c r="Z57" s="197">
        <v>33.82</v>
      </c>
      <c r="AA57" s="197">
        <v>15.78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51.28</v>
      </c>
      <c r="AH57" s="197">
        <v>0</v>
      </c>
      <c r="AI57" s="197">
        <v>12.53</v>
      </c>
      <c r="AJ57" s="197">
        <v>0</v>
      </c>
      <c r="AK57" s="197">
        <v>16.78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1.67</v>
      </c>
      <c r="AT57" s="197">
        <v>2.35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11.6</v>
      </c>
      <c r="E58" s="197">
        <v>0</v>
      </c>
      <c r="F58" s="197">
        <v>10.66</v>
      </c>
      <c r="G58" s="197">
        <v>6.66</v>
      </c>
      <c r="H58" s="197">
        <v>0</v>
      </c>
      <c r="I58" s="197">
        <v>7.73</v>
      </c>
      <c r="J58" s="197">
        <v>10.09</v>
      </c>
      <c r="K58" s="197">
        <v>4.68</v>
      </c>
      <c r="L58" s="197">
        <v>183.15</v>
      </c>
      <c r="M58" s="197">
        <v>0.9</v>
      </c>
      <c r="N58" s="197">
        <v>0.56999999999999995</v>
      </c>
      <c r="O58" s="197">
        <v>0</v>
      </c>
      <c r="P58" s="197">
        <v>1.01</v>
      </c>
      <c r="Q58" s="197">
        <v>3.23</v>
      </c>
      <c r="R58" s="197">
        <v>4.82</v>
      </c>
      <c r="S58" s="197">
        <v>4.2300000000000004</v>
      </c>
      <c r="T58" s="197">
        <v>0</v>
      </c>
      <c r="U58" s="197">
        <v>2.04</v>
      </c>
      <c r="V58" s="197">
        <v>6.36</v>
      </c>
      <c r="W58" s="197">
        <v>9.91</v>
      </c>
      <c r="X58" s="197">
        <v>5.41</v>
      </c>
      <c r="Y58" s="197">
        <v>0</v>
      </c>
      <c r="Z58" s="197">
        <v>33.82</v>
      </c>
      <c r="AA58" s="197">
        <v>15.78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51.28</v>
      </c>
      <c r="AH58" s="197">
        <v>0</v>
      </c>
      <c r="AI58" s="197">
        <v>12.53</v>
      </c>
      <c r="AJ58" s="197">
        <v>0</v>
      </c>
      <c r="AK58" s="197">
        <v>16.78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1.67</v>
      </c>
      <c r="AT58" s="197">
        <v>2.35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10.66</v>
      </c>
      <c r="G59" s="197">
        <v>6.66</v>
      </c>
      <c r="H59" s="197">
        <v>0</v>
      </c>
      <c r="I59" s="197">
        <v>7.73</v>
      </c>
      <c r="J59" s="197">
        <v>10.09</v>
      </c>
      <c r="K59" s="197">
        <v>4.68</v>
      </c>
      <c r="L59" s="197">
        <v>183.15</v>
      </c>
      <c r="M59" s="197">
        <v>0.9</v>
      </c>
      <c r="N59" s="197">
        <v>0.56999999999999995</v>
      </c>
      <c r="O59" s="197">
        <v>0</v>
      </c>
      <c r="P59" s="197">
        <v>1.01</v>
      </c>
      <c r="Q59" s="197">
        <v>3.23</v>
      </c>
      <c r="R59" s="197">
        <v>4.82</v>
      </c>
      <c r="S59" s="197">
        <v>4.2300000000000004</v>
      </c>
      <c r="T59" s="197">
        <v>0</v>
      </c>
      <c r="U59" s="197">
        <v>2.04</v>
      </c>
      <c r="V59" s="197">
        <v>6.36</v>
      </c>
      <c r="W59" s="197">
        <v>9.91</v>
      </c>
      <c r="X59" s="197">
        <v>5.41</v>
      </c>
      <c r="Y59" s="197">
        <v>0</v>
      </c>
      <c r="Z59" s="197">
        <v>33.82</v>
      </c>
      <c r="AA59" s="197">
        <v>15.78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51.28</v>
      </c>
      <c r="AH59" s="197">
        <v>0</v>
      </c>
      <c r="AI59" s="197">
        <v>12.53</v>
      </c>
      <c r="AJ59" s="197">
        <v>0</v>
      </c>
      <c r="AK59" s="197">
        <v>16.78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1.67</v>
      </c>
      <c r="AT59" s="197">
        <v>2.35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10.66</v>
      </c>
      <c r="G60" s="197">
        <v>6.66</v>
      </c>
      <c r="H60" s="197">
        <v>0</v>
      </c>
      <c r="I60" s="197">
        <v>7.73</v>
      </c>
      <c r="J60" s="197">
        <v>10.09</v>
      </c>
      <c r="K60" s="197">
        <v>4.68</v>
      </c>
      <c r="L60" s="197">
        <v>183.15</v>
      </c>
      <c r="M60" s="197">
        <v>0.9</v>
      </c>
      <c r="N60" s="197">
        <v>0.56999999999999995</v>
      </c>
      <c r="O60" s="197">
        <v>0</v>
      </c>
      <c r="P60" s="197">
        <v>1.01</v>
      </c>
      <c r="Q60" s="197">
        <v>3.23</v>
      </c>
      <c r="R60" s="197">
        <v>4.82</v>
      </c>
      <c r="S60" s="197">
        <v>4.2300000000000004</v>
      </c>
      <c r="T60" s="197">
        <v>0</v>
      </c>
      <c r="U60" s="197">
        <v>2.04</v>
      </c>
      <c r="V60" s="197">
        <v>6.36</v>
      </c>
      <c r="W60" s="197">
        <v>9.91</v>
      </c>
      <c r="X60" s="197">
        <v>5.41</v>
      </c>
      <c r="Y60" s="197">
        <v>0</v>
      </c>
      <c r="Z60" s="197">
        <v>33.82</v>
      </c>
      <c r="AA60" s="197">
        <v>15.78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51.28</v>
      </c>
      <c r="AH60" s="197">
        <v>0</v>
      </c>
      <c r="AI60" s="197">
        <v>12.53</v>
      </c>
      <c r="AJ60" s="197">
        <v>0</v>
      </c>
      <c r="AK60" s="197">
        <v>16.78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1.67</v>
      </c>
      <c r="AT60" s="197">
        <v>2.35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10.66</v>
      </c>
      <c r="G61" s="197">
        <v>6.66</v>
      </c>
      <c r="H61" s="197">
        <v>0</v>
      </c>
      <c r="I61" s="197">
        <v>7.73</v>
      </c>
      <c r="J61" s="197">
        <v>10.09</v>
      </c>
      <c r="K61" s="197">
        <v>4.68</v>
      </c>
      <c r="L61" s="197">
        <v>183.15</v>
      </c>
      <c r="M61" s="197">
        <v>0.9</v>
      </c>
      <c r="N61" s="197">
        <v>0.56999999999999995</v>
      </c>
      <c r="O61" s="197">
        <v>0</v>
      </c>
      <c r="P61" s="197">
        <v>1.01</v>
      </c>
      <c r="Q61" s="197">
        <v>3.23</v>
      </c>
      <c r="R61" s="197">
        <v>4.82</v>
      </c>
      <c r="S61" s="197">
        <v>4.2300000000000004</v>
      </c>
      <c r="T61" s="197">
        <v>0</v>
      </c>
      <c r="U61" s="197">
        <v>2.04</v>
      </c>
      <c r="V61" s="197">
        <v>6.36</v>
      </c>
      <c r="W61" s="197">
        <v>9.91</v>
      </c>
      <c r="X61" s="197">
        <v>5.41</v>
      </c>
      <c r="Y61" s="197">
        <v>0</v>
      </c>
      <c r="Z61" s="197">
        <v>33.82</v>
      </c>
      <c r="AA61" s="197">
        <v>15.78</v>
      </c>
      <c r="AB61" s="197">
        <v>0</v>
      </c>
      <c r="AC61" s="197">
        <v>1.46</v>
      </c>
      <c r="AD61" s="197">
        <v>8.9</v>
      </c>
      <c r="AE61" s="197">
        <v>0</v>
      </c>
      <c r="AF61" s="197">
        <v>0</v>
      </c>
      <c r="AG61" s="197">
        <v>51.28</v>
      </c>
      <c r="AH61" s="197">
        <v>0</v>
      </c>
      <c r="AI61" s="197">
        <v>12.53</v>
      </c>
      <c r="AJ61" s="197">
        <v>0</v>
      </c>
      <c r="AK61" s="197">
        <v>16.78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1.67</v>
      </c>
      <c r="AT61" s="197">
        <v>2.35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10.66</v>
      </c>
      <c r="G62" s="197">
        <v>6.66</v>
      </c>
      <c r="H62" s="197">
        <v>0</v>
      </c>
      <c r="I62" s="197">
        <v>7.73</v>
      </c>
      <c r="J62" s="197">
        <v>10.09</v>
      </c>
      <c r="K62" s="197">
        <v>4.68</v>
      </c>
      <c r="L62" s="197">
        <v>183.15</v>
      </c>
      <c r="M62" s="197">
        <v>0.9</v>
      </c>
      <c r="N62" s="197">
        <v>0.56999999999999995</v>
      </c>
      <c r="O62" s="197">
        <v>0</v>
      </c>
      <c r="P62" s="197">
        <v>1.01</v>
      </c>
      <c r="Q62" s="197">
        <v>3.23</v>
      </c>
      <c r="R62" s="197">
        <v>4.82</v>
      </c>
      <c r="S62" s="197">
        <v>4.2300000000000004</v>
      </c>
      <c r="T62" s="197">
        <v>0</v>
      </c>
      <c r="U62" s="197">
        <v>2.04</v>
      </c>
      <c r="V62" s="197">
        <v>6.36</v>
      </c>
      <c r="W62" s="197">
        <v>9.91</v>
      </c>
      <c r="X62" s="197">
        <v>5.41</v>
      </c>
      <c r="Y62" s="197">
        <v>0</v>
      </c>
      <c r="Z62" s="197">
        <v>33.82</v>
      </c>
      <c r="AA62" s="197">
        <v>15.78</v>
      </c>
      <c r="AB62" s="197">
        <v>0</v>
      </c>
      <c r="AC62" s="197">
        <v>1.46</v>
      </c>
      <c r="AD62" s="197">
        <v>8.9</v>
      </c>
      <c r="AE62" s="197">
        <v>0</v>
      </c>
      <c r="AF62" s="197">
        <v>0</v>
      </c>
      <c r="AG62" s="197">
        <v>51.28</v>
      </c>
      <c r="AH62" s="197">
        <v>0</v>
      </c>
      <c r="AI62" s="197">
        <v>12.53</v>
      </c>
      <c r="AJ62" s="197">
        <v>0</v>
      </c>
      <c r="AK62" s="197">
        <v>16.78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1.67</v>
      </c>
      <c r="AT62" s="197">
        <v>2.35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10.66</v>
      </c>
      <c r="G63" s="197">
        <v>6.66</v>
      </c>
      <c r="H63" s="197">
        <v>0</v>
      </c>
      <c r="I63" s="197">
        <v>7.73</v>
      </c>
      <c r="J63" s="197">
        <v>10.09</v>
      </c>
      <c r="K63" s="197">
        <v>4.68</v>
      </c>
      <c r="L63" s="197">
        <v>183.15</v>
      </c>
      <c r="M63" s="197">
        <v>0.9</v>
      </c>
      <c r="N63" s="197">
        <v>0.56999999999999995</v>
      </c>
      <c r="O63" s="197">
        <v>0</v>
      </c>
      <c r="P63" s="197">
        <v>1.01</v>
      </c>
      <c r="Q63" s="197">
        <v>3.23</v>
      </c>
      <c r="R63" s="197">
        <v>4.82</v>
      </c>
      <c r="S63" s="197">
        <v>4.2300000000000004</v>
      </c>
      <c r="T63" s="197">
        <v>0</v>
      </c>
      <c r="U63" s="197">
        <v>2.04</v>
      </c>
      <c r="V63" s="197">
        <v>6.36</v>
      </c>
      <c r="W63" s="197">
        <v>9.91</v>
      </c>
      <c r="X63" s="197">
        <v>5.41</v>
      </c>
      <c r="Y63" s="197">
        <v>0</v>
      </c>
      <c r="Z63" s="197">
        <v>33.82</v>
      </c>
      <c r="AA63" s="197">
        <v>15.78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51.28</v>
      </c>
      <c r="AH63" s="197">
        <v>0</v>
      </c>
      <c r="AI63" s="197">
        <v>12.53</v>
      </c>
      <c r="AJ63" s="197">
        <v>0</v>
      </c>
      <c r="AK63" s="197">
        <v>16.78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1.67</v>
      </c>
      <c r="AT63" s="197">
        <v>2.35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10.66</v>
      </c>
      <c r="G64" s="197">
        <v>6.66</v>
      </c>
      <c r="H64" s="197">
        <v>0</v>
      </c>
      <c r="I64" s="197">
        <v>7.73</v>
      </c>
      <c r="J64" s="197">
        <v>10.09</v>
      </c>
      <c r="K64" s="197">
        <v>4.68</v>
      </c>
      <c r="L64" s="197">
        <v>183.15</v>
      </c>
      <c r="M64" s="197">
        <v>0.9</v>
      </c>
      <c r="N64" s="197">
        <v>0.56999999999999995</v>
      </c>
      <c r="O64" s="197">
        <v>0</v>
      </c>
      <c r="P64" s="197">
        <v>1.01</v>
      </c>
      <c r="Q64" s="197">
        <v>3.23</v>
      </c>
      <c r="R64" s="197">
        <v>4.82</v>
      </c>
      <c r="S64" s="197">
        <v>4.2300000000000004</v>
      </c>
      <c r="T64" s="197">
        <v>0</v>
      </c>
      <c r="U64" s="197">
        <v>2.04</v>
      </c>
      <c r="V64" s="197">
        <v>6.36</v>
      </c>
      <c r="W64" s="197">
        <v>9.91</v>
      </c>
      <c r="X64" s="197">
        <v>5.41</v>
      </c>
      <c r="Y64" s="197">
        <v>0</v>
      </c>
      <c r="Z64" s="197">
        <v>33.82</v>
      </c>
      <c r="AA64" s="197">
        <v>15.78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51.28</v>
      </c>
      <c r="AH64" s="197">
        <v>0</v>
      </c>
      <c r="AI64" s="197">
        <v>12.53</v>
      </c>
      <c r="AJ64" s="197">
        <v>0</v>
      </c>
      <c r="AK64" s="197">
        <v>16.78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1.67</v>
      </c>
      <c r="AT64" s="197">
        <v>2.35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10.66</v>
      </c>
      <c r="G65" s="197">
        <v>6.66</v>
      </c>
      <c r="H65" s="197">
        <v>0</v>
      </c>
      <c r="I65" s="197">
        <v>7.73</v>
      </c>
      <c r="J65" s="197">
        <v>10.09</v>
      </c>
      <c r="K65" s="197">
        <v>4.68</v>
      </c>
      <c r="L65" s="197">
        <v>183.15</v>
      </c>
      <c r="M65" s="197">
        <v>0.9</v>
      </c>
      <c r="N65" s="197">
        <v>0.56999999999999995</v>
      </c>
      <c r="O65" s="197">
        <v>0</v>
      </c>
      <c r="P65" s="197">
        <v>1.01</v>
      </c>
      <c r="Q65" s="197">
        <v>3.23</v>
      </c>
      <c r="R65" s="197">
        <v>4.82</v>
      </c>
      <c r="S65" s="197">
        <v>4.2300000000000004</v>
      </c>
      <c r="T65" s="197">
        <v>0</v>
      </c>
      <c r="U65" s="197">
        <v>2.04</v>
      </c>
      <c r="V65" s="197">
        <v>6.36</v>
      </c>
      <c r="W65" s="197">
        <v>10</v>
      </c>
      <c r="X65" s="197">
        <v>5.41</v>
      </c>
      <c r="Y65" s="197">
        <v>0</v>
      </c>
      <c r="Z65" s="197">
        <v>33.82</v>
      </c>
      <c r="AA65" s="197">
        <v>15.78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51.28</v>
      </c>
      <c r="AH65" s="197">
        <v>0</v>
      </c>
      <c r="AI65" s="197">
        <v>12.53</v>
      </c>
      <c r="AJ65" s="197">
        <v>0</v>
      </c>
      <c r="AK65" s="197">
        <v>16.78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1.67</v>
      </c>
      <c r="AT65" s="197">
        <v>2.35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10.66</v>
      </c>
      <c r="G66" s="197">
        <v>6.66</v>
      </c>
      <c r="H66" s="197">
        <v>0</v>
      </c>
      <c r="I66" s="197">
        <v>7.73</v>
      </c>
      <c r="J66" s="197">
        <v>10.09</v>
      </c>
      <c r="K66" s="197">
        <v>4.68</v>
      </c>
      <c r="L66" s="197">
        <v>183.15</v>
      </c>
      <c r="M66" s="197">
        <v>0.9</v>
      </c>
      <c r="N66" s="197">
        <v>0.56999999999999995</v>
      </c>
      <c r="O66" s="197">
        <v>0</v>
      </c>
      <c r="P66" s="197">
        <v>1.01</v>
      </c>
      <c r="Q66" s="197">
        <v>3.23</v>
      </c>
      <c r="R66" s="197">
        <v>4.82</v>
      </c>
      <c r="S66" s="197">
        <v>4.2300000000000004</v>
      </c>
      <c r="T66" s="197">
        <v>0</v>
      </c>
      <c r="U66" s="197">
        <v>2.04</v>
      </c>
      <c r="V66" s="197">
        <v>6.36</v>
      </c>
      <c r="W66" s="197">
        <v>10</v>
      </c>
      <c r="X66" s="197">
        <v>5.41</v>
      </c>
      <c r="Y66" s="197">
        <v>0</v>
      </c>
      <c r="Z66" s="197">
        <v>33.82</v>
      </c>
      <c r="AA66" s="197">
        <v>15.78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51.28</v>
      </c>
      <c r="AH66" s="197">
        <v>0</v>
      </c>
      <c r="AI66" s="197">
        <v>12.53</v>
      </c>
      <c r="AJ66" s="197">
        <v>0</v>
      </c>
      <c r="AK66" s="197">
        <v>16.78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1.67</v>
      </c>
      <c r="AT66" s="197">
        <v>2.35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10.66</v>
      </c>
      <c r="G67" s="197">
        <v>6.66</v>
      </c>
      <c r="H67" s="197">
        <v>0</v>
      </c>
      <c r="I67" s="197">
        <v>7.73</v>
      </c>
      <c r="J67" s="197">
        <v>10.09</v>
      </c>
      <c r="K67" s="197">
        <v>4.68</v>
      </c>
      <c r="L67" s="197">
        <v>183.15</v>
      </c>
      <c r="M67" s="197">
        <v>0.9</v>
      </c>
      <c r="N67" s="197">
        <v>0.56999999999999995</v>
      </c>
      <c r="O67" s="197">
        <v>0</v>
      </c>
      <c r="P67" s="197">
        <v>1.01</v>
      </c>
      <c r="Q67" s="197">
        <v>3.23</v>
      </c>
      <c r="R67" s="197">
        <v>4.82</v>
      </c>
      <c r="S67" s="197">
        <v>4.2300000000000004</v>
      </c>
      <c r="T67" s="197">
        <v>0</v>
      </c>
      <c r="U67" s="197">
        <v>2.04</v>
      </c>
      <c r="V67" s="197">
        <v>6.36</v>
      </c>
      <c r="W67" s="197">
        <v>10</v>
      </c>
      <c r="X67" s="197">
        <v>5.41</v>
      </c>
      <c r="Y67" s="197">
        <v>0</v>
      </c>
      <c r="Z67" s="197">
        <v>33.82</v>
      </c>
      <c r="AA67" s="197">
        <v>15.78</v>
      </c>
      <c r="AB67" s="197">
        <v>0</v>
      </c>
      <c r="AC67" s="197">
        <v>1.46</v>
      </c>
      <c r="AD67" s="197">
        <v>8.9</v>
      </c>
      <c r="AE67" s="197">
        <v>0</v>
      </c>
      <c r="AF67" s="197">
        <v>0</v>
      </c>
      <c r="AG67" s="197">
        <v>51.28</v>
      </c>
      <c r="AH67" s="197">
        <v>0</v>
      </c>
      <c r="AI67" s="197">
        <v>12.53</v>
      </c>
      <c r="AJ67" s="197">
        <v>0</v>
      </c>
      <c r="AK67" s="197">
        <v>16.78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1.67</v>
      </c>
      <c r="AT67" s="197">
        <v>2.35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10.66</v>
      </c>
      <c r="G68" s="197">
        <v>6.66</v>
      </c>
      <c r="H68" s="197">
        <v>0</v>
      </c>
      <c r="I68" s="197">
        <v>7.73</v>
      </c>
      <c r="J68" s="197">
        <v>10.09</v>
      </c>
      <c r="K68" s="197">
        <v>0.35</v>
      </c>
      <c r="L68" s="197">
        <v>183.15</v>
      </c>
      <c r="M68" s="197">
        <v>0.9</v>
      </c>
      <c r="N68" s="197">
        <v>0.56999999999999995</v>
      </c>
      <c r="O68" s="197">
        <v>0</v>
      </c>
      <c r="P68" s="197">
        <v>1.01</v>
      </c>
      <c r="Q68" s="197">
        <v>3.23</v>
      </c>
      <c r="R68" s="197">
        <v>0.24</v>
      </c>
      <c r="S68" s="197">
        <v>4.2300000000000004</v>
      </c>
      <c r="T68" s="197">
        <v>0</v>
      </c>
      <c r="U68" s="197">
        <v>2.04</v>
      </c>
      <c r="V68" s="197">
        <v>2.13</v>
      </c>
      <c r="W68" s="197">
        <v>0.44</v>
      </c>
      <c r="X68" s="197">
        <v>0.48</v>
      </c>
      <c r="Y68" s="197">
        <v>0</v>
      </c>
      <c r="Z68" s="197">
        <v>2.02</v>
      </c>
      <c r="AA68" s="197">
        <v>0.75</v>
      </c>
      <c r="AB68" s="197">
        <v>0</v>
      </c>
      <c r="AC68" s="197">
        <v>1.46</v>
      </c>
      <c r="AD68" s="197">
        <v>8.9</v>
      </c>
      <c r="AE68" s="197">
        <v>0</v>
      </c>
      <c r="AF68" s="197">
        <v>0</v>
      </c>
      <c r="AG68" s="197">
        <v>51.28</v>
      </c>
      <c r="AH68" s="197">
        <v>0</v>
      </c>
      <c r="AI68" s="197">
        <v>12.53</v>
      </c>
      <c r="AJ68" s="197">
        <v>0</v>
      </c>
      <c r="AK68" s="197">
        <v>16.78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1.67</v>
      </c>
      <c r="AT68" s="197">
        <v>2.35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10.66</v>
      </c>
      <c r="G69" s="197">
        <v>6.66</v>
      </c>
      <c r="H69" s="197">
        <v>0</v>
      </c>
      <c r="I69" s="197">
        <v>7.73</v>
      </c>
      <c r="J69" s="197">
        <v>10.09</v>
      </c>
      <c r="K69" s="197">
        <v>0.15</v>
      </c>
      <c r="L69" s="197">
        <v>183.15</v>
      </c>
      <c r="M69" s="197">
        <v>0.9</v>
      </c>
      <c r="N69" s="197">
        <v>0.56999999999999995</v>
      </c>
      <c r="O69" s="197">
        <v>0</v>
      </c>
      <c r="P69" s="197">
        <v>1.01</v>
      </c>
      <c r="Q69" s="197">
        <v>3.23</v>
      </c>
      <c r="R69" s="197">
        <v>0.24</v>
      </c>
      <c r="S69" s="197">
        <v>4.2300000000000004</v>
      </c>
      <c r="T69" s="197">
        <v>0</v>
      </c>
      <c r="U69" s="197">
        <v>2.04</v>
      </c>
      <c r="V69" s="197">
        <v>2.13</v>
      </c>
      <c r="W69" s="197">
        <v>0.44</v>
      </c>
      <c r="X69" s="197">
        <v>0.48</v>
      </c>
      <c r="Y69" s="197">
        <v>0</v>
      </c>
      <c r="Z69" s="197">
        <v>2</v>
      </c>
      <c r="AA69" s="197">
        <v>0.75</v>
      </c>
      <c r="AB69" s="197">
        <v>0</v>
      </c>
      <c r="AC69" s="197">
        <v>1.46</v>
      </c>
      <c r="AD69" s="197">
        <v>8.9</v>
      </c>
      <c r="AE69" s="197">
        <v>0</v>
      </c>
      <c r="AF69" s="197">
        <v>0</v>
      </c>
      <c r="AG69" s="197">
        <v>51.28</v>
      </c>
      <c r="AH69" s="197">
        <v>0</v>
      </c>
      <c r="AI69" s="197">
        <v>12.53</v>
      </c>
      <c r="AJ69" s="197">
        <v>0</v>
      </c>
      <c r="AK69" s="197">
        <v>16.78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1.67</v>
      </c>
      <c r="AT69" s="197">
        <v>2.35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10.66</v>
      </c>
      <c r="G70" s="197">
        <v>6.66</v>
      </c>
      <c r="H70" s="197">
        <v>0</v>
      </c>
      <c r="I70" s="197">
        <v>7.73</v>
      </c>
      <c r="J70" s="197">
        <v>10.09</v>
      </c>
      <c r="K70" s="197">
        <v>0.15</v>
      </c>
      <c r="L70" s="197">
        <v>183.15</v>
      </c>
      <c r="M70" s="197">
        <v>0.9</v>
      </c>
      <c r="N70" s="197">
        <v>0.56999999999999995</v>
      </c>
      <c r="O70" s="197">
        <v>0</v>
      </c>
      <c r="P70" s="197">
        <v>1.01</v>
      </c>
      <c r="Q70" s="197">
        <v>3.23</v>
      </c>
      <c r="R70" s="197">
        <v>0.24</v>
      </c>
      <c r="S70" s="197">
        <v>4.2300000000000004</v>
      </c>
      <c r="T70" s="197">
        <v>0</v>
      </c>
      <c r="U70" s="197">
        <v>2.04</v>
      </c>
      <c r="V70" s="197">
        <v>2.13</v>
      </c>
      <c r="W70" s="197">
        <v>0.44</v>
      </c>
      <c r="X70" s="197">
        <v>0.48</v>
      </c>
      <c r="Y70" s="197">
        <v>0</v>
      </c>
      <c r="Z70" s="197">
        <v>2</v>
      </c>
      <c r="AA70" s="197">
        <v>0.75</v>
      </c>
      <c r="AB70" s="197">
        <v>0</v>
      </c>
      <c r="AC70" s="197">
        <v>1.46</v>
      </c>
      <c r="AD70" s="197">
        <v>8.9</v>
      </c>
      <c r="AE70" s="197">
        <v>0</v>
      </c>
      <c r="AF70" s="197">
        <v>0</v>
      </c>
      <c r="AG70" s="197">
        <v>51.28</v>
      </c>
      <c r="AH70" s="197">
        <v>0</v>
      </c>
      <c r="AI70" s="197">
        <v>12.53</v>
      </c>
      <c r="AJ70" s="197">
        <v>0</v>
      </c>
      <c r="AK70" s="197">
        <v>16.78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1.67</v>
      </c>
      <c r="AT70" s="197">
        <v>2.35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11.16</v>
      </c>
      <c r="G71" s="197">
        <v>6.66</v>
      </c>
      <c r="H71" s="197">
        <v>0</v>
      </c>
      <c r="I71" s="197">
        <v>7.73</v>
      </c>
      <c r="J71" s="197">
        <v>10.09</v>
      </c>
      <c r="K71" s="197">
        <v>3.21</v>
      </c>
      <c r="L71" s="197">
        <v>183.15</v>
      </c>
      <c r="M71" s="197">
        <v>0.9</v>
      </c>
      <c r="N71" s="197">
        <v>0.56999999999999995</v>
      </c>
      <c r="O71" s="197">
        <v>0</v>
      </c>
      <c r="P71" s="197">
        <v>1.01</v>
      </c>
      <c r="Q71" s="197">
        <v>3.23</v>
      </c>
      <c r="R71" s="197">
        <v>4.82</v>
      </c>
      <c r="S71" s="197">
        <v>4.2300000000000004</v>
      </c>
      <c r="T71" s="197">
        <v>0</v>
      </c>
      <c r="U71" s="197">
        <v>2.04</v>
      </c>
      <c r="V71" s="197">
        <v>6.36</v>
      </c>
      <c r="W71" s="197">
        <v>10</v>
      </c>
      <c r="X71" s="197">
        <v>5.41</v>
      </c>
      <c r="Y71" s="197">
        <v>0</v>
      </c>
      <c r="Z71" s="197">
        <v>33.82</v>
      </c>
      <c r="AA71" s="197">
        <v>15.78</v>
      </c>
      <c r="AB71" s="197">
        <v>0</v>
      </c>
      <c r="AC71" s="197">
        <v>1.46</v>
      </c>
      <c r="AD71" s="197">
        <v>8.9</v>
      </c>
      <c r="AE71" s="197">
        <v>0</v>
      </c>
      <c r="AF71" s="197">
        <v>0</v>
      </c>
      <c r="AG71" s="197">
        <v>51.28</v>
      </c>
      <c r="AH71" s="197">
        <v>0</v>
      </c>
      <c r="AI71" s="197">
        <v>12.53</v>
      </c>
      <c r="AJ71" s="197">
        <v>0</v>
      </c>
      <c r="AK71" s="197">
        <v>16.78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1.67</v>
      </c>
      <c r="AT71" s="197">
        <v>2.35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11.16</v>
      </c>
      <c r="G72" s="197">
        <v>6.66</v>
      </c>
      <c r="H72" s="197">
        <v>0</v>
      </c>
      <c r="I72" s="197">
        <v>7.73</v>
      </c>
      <c r="J72" s="197">
        <v>10.09</v>
      </c>
      <c r="K72" s="197">
        <v>4.68</v>
      </c>
      <c r="L72" s="197">
        <v>183.15</v>
      </c>
      <c r="M72" s="197">
        <v>0.9</v>
      </c>
      <c r="N72" s="197">
        <v>0.56999999999999995</v>
      </c>
      <c r="O72" s="197">
        <v>0</v>
      </c>
      <c r="P72" s="197">
        <v>1.01</v>
      </c>
      <c r="Q72" s="197">
        <v>3.23</v>
      </c>
      <c r="R72" s="197">
        <v>4.82</v>
      </c>
      <c r="S72" s="197">
        <v>4.2300000000000004</v>
      </c>
      <c r="T72" s="197">
        <v>0</v>
      </c>
      <c r="U72" s="197">
        <v>2.04</v>
      </c>
      <c r="V72" s="197">
        <v>6.36</v>
      </c>
      <c r="W72" s="197">
        <v>10</v>
      </c>
      <c r="X72" s="197">
        <v>5.41</v>
      </c>
      <c r="Y72" s="197">
        <v>0</v>
      </c>
      <c r="Z72" s="197">
        <v>33.82</v>
      </c>
      <c r="AA72" s="197">
        <v>15.78</v>
      </c>
      <c r="AB72" s="197">
        <v>0</v>
      </c>
      <c r="AC72" s="197">
        <v>1.46</v>
      </c>
      <c r="AD72" s="197">
        <v>8.9</v>
      </c>
      <c r="AE72" s="197">
        <v>0</v>
      </c>
      <c r="AF72" s="197">
        <v>0</v>
      </c>
      <c r="AG72" s="197">
        <v>51.28</v>
      </c>
      <c r="AH72" s="197">
        <v>0</v>
      </c>
      <c r="AI72" s="197">
        <v>12.53</v>
      </c>
      <c r="AJ72" s="197">
        <v>0</v>
      </c>
      <c r="AK72" s="197">
        <v>16.78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1.67</v>
      </c>
      <c r="AT72" s="197">
        <v>2.35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11.16</v>
      </c>
      <c r="G73" s="197">
        <v>6.66</v>
      </c>
      <c r="H73" s="197">
        <v>0</v>
      </c>
      <c r="I73" s="197">
        <v>7.73</v>
      </c>
      <c r="J73" s="197">
        <v>10.09</v>
      </c>
      <c r="K73" s="197">
        <v>0.19</v>
      </c>
      <c r="L73" s="197">
        <v>152.16</v>
      </c>
      <c r="M73" s="197">
        <v>0.9</v>
      </c>
      <c r="N73" s="197">
        <v>0.56999999999999995</v>
      </c>
      <c r="O73" s="197">
        <v>0</v>
      </c>
      <c r="P73" s="197">
        <v>1.01</v>
      </c>
      <c r="Q73" s="197">
        <v>3.23</v>
      </c>
      <c r="R73" s="197">
        <v>1.08</v>
      </c>
      <c r="S73" s="197">
        <v>4.2300000000000004</v>
      </c>
      <c r="T73" s="197">
        <v>0</v>
      </c>
      <c r="U73" s="197">
        <v>2.04</v>
      </c>
      <c r="V73" s="197">
        <v>0.2</v>
      </c>
      <c r="W73" s="197">
        <v>0.44</v>
      </c>
      <c r="X73" s="197">
        <v>0.48</v>
      </c>
      <c r="Y73" s="197">
        <v>0</v>
      </c>
      <c r="Z73" s="197">
        <v>2</v>
      </c>
      <c r="AA73" s="197">
        <v>0.59</v>
      </c>
      <c r="AB73" s="197">
        <v>0</v>
      </c>
      <c r="AC73" s="197">
        <v>1.46</v>
      </c>
      <c r="AD73" s="197">
        <v>8.9</v>
      </c>
      <c r="AE73" s="197">
        <v>0</v>
      </c>
      <c r="AF73" s="197">
        <v>0</v>
      </c>
      <c r="AG73" s="197">
        <v>51.28</v>
      </c>
      <c r="AH73" s="197">
        <v>0</v>
      </c>
      <c r="AI73" s="197">
        <v>12.53</v>
      </c>
      <c r="AJ73" s="197">
        <v>0</v>
      </c>
      <c r="AK73" s="197">
        <v>16.78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1.67</v>
      </c>
      <c r="AT73" s="197">
        <v>2.35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11.16</v>
      </c>
      <c r="G74" s="197">
        <v>6.66</v>
      </c>
      <c r="H74" s="197">
        <v>0</v>
      </c>
      <c r="I74" s="197">
        <v>7.73</v>
      </c>
      <c r="J74" s="197">
        <v>10.09</v>
      </c>
      <c r="K74" s="197">
        <v>0.15</v>
      </c>
      <c r="L74" s="197">
        <v>152.16</v>
      </c>
      <c r="M74" s="197">
        <v>0.9</v>
      </c>
      <c r="N74" s="197">
        <v>0.56999999999999995</v>
      </c>
      <c r="O74" s="197">
        <v>0</v>
      </c>
      <c r="P74" s="197">
        <v>1.01</v>
      </c>
      <c r="Q74" s="197">
        <v>3.23</v>
      </c>
      <c r="R74" s="197">
        <v>0.25</v>
      </c>
      <c r="S74" s="197">
        <v>4.2300000000000004</v>
      </c>
      <c r="T74" s="197">
        <v>0</v>
      </c>
      <c r="U74" s="197">
        <v>2.04</v>
      </c>
      <c r="V74" s="197">
        <v>0.2</v>
      </c>
      <c r="W74" s="197">
        <v>0.44</v>
      </c>
      <c r="X74" s="197">
        <v>0.48</v>
      </c>
      <c r="Y74" s="197">
        <v>0</v>
      </c>
      <c r="Z74" s="197">
        <v>2</v>
      </c>
      <c r="AA74" s="197">
        <v>0.59</v>
      </c>
      <c r="AB74" s="197">
        <v>0</v>
      </c>
      <c r="AC74" s="197">
        <v>1.46</v>
      </c>
      <c r="AD74" s="197">
        <v>8.9</v>
      </c>
      <c r="AE74" s="197">
        <v>0</v>
      </c>
      <c r="AF74" s="197">
        <v>0</v>
      </c>
      <c r="AG74" s="197">
        <v>51.28</v>
      </c>
      <c r="AH74" s="197">
        <v>0</v>
      </c>
      <c r="AI74" s="197">
        <v>12.53</v>
      </c>
      <c r="AJ74" s="197">
        <v>0</v>
      </c>
      <c r="AK74" s="197">
        <v>16.78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1.67</v>
      </c>
      <c r="AT74" s="197">
        <v>2.35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11.6</v>
      </c>
      <c r="E75" s="197">
        <v>0</v>
      </c>
      <c r="F75" s="197">
        <v>11.16</v>
      </c>
      <c r="G75" s="197">
        <v>6.66</v>
      </c>
      <c r="H75" s="197">
        <v>0</v>
      </c>
      <c r="I75" s="197">
        <v>7.9</v>
      </c>
      <c r="J75" s="197">
        <v>10.09</v>
      </c>
      <c r="K75" s="197">
        <v>0.15</v>
      </c>
      <c r="L75" s="197">
        <v>152.16</v>
      </c>
      <c r="M75" s="197">
        <v>0.9</v>
      </c>
      <c r="N75" s="197">
        <v>0.56999999999999995</v>
      </c>
      <c r="O75" s="197">
        <v>0</v>
      </c>
      <c r="P75" s="197">
        <v>1.01</v>
      </c>
      <c r="Q75" s="197">
        <v>3.23</v>
      </c>
      <c r="R75" s="197">
        <v>0.25</v>
      </c>
      <c r="S75" s="197">
        <v>4.2300000000000004</v>
      </c>
      <c r="T75" s="197">
        <v>0</v>
      </c>
      <c r="U75" s="197">
        <v>2.04</v>
      </c>
      <c r="V75" s="197">
        <v>0.2</v>
      </c>
      <c r="W75" s="197">
        <v>0.44</v>
      </c>
      <c r="X75" s="197">
        <v>0.48</v>
      </c>
      <c r="Y75" s="197">
        <v>0</v>
      </c>
      <c r="Z75" s="197">
        <v>2</v>
      </c>
      <c r="AA75" s="197">
        <v>0.59</v>
      </c>
      <c r="AB75" s="197">
        <v>0</v>
      </c>
      <c r="AC75" s="197">
        <v>1.46</v>
      </c>
      <c r="AD75" s="197">
        <v>8.9</v>
      </c>
      <c r="AE75" s="197">
        <v>0</v>
      </c>
      <c r="AF75" s="197">
        <v>0</v>
      </c>
      <c r="AG75" s="197">
        <v>51.28</v>
      </c>
      <c r="AH75" s="197">
        <v>0</v>
      </c>
      <c r="AI75" s="197">
        <v>12.53</v>
      </c>
      <c r="AJ75" s="197">
        <v>0</v>
      </c>
      <c r="AK75" s="197">
        <v>16.78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1.67</v>
      </c>
      <c r="AT75" s="197">
        <v>2.35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11.6</v>
      </c>
      <c r="E76" s="197">
        <v>0</v>
      </c>
      <c r="F76" s="197">
        <v>11.16</v>
      </c>
      <c r="G76" s="197">
        <v>6.66</v>
      </c>
      <c r="H76" s="197">
        <v>0</v>
      </c>
      <c r="I76" s="197">
        <v>7.9</v>
      </c>
      <c r="J76" s="197">
        <v>10.09</v>
      </c>
      <c r="K76" s="197">
        <v>0.15</v>
      </c>
      <c r="L76" s="197">
        <v>152.16</v>
      </c>
      <c r="M76" s="197">
        <v>0.9</v>
      </c>
      <c r="N76" s="197">
        <v>0.56999999999999995</v>
      </c>
      <c r="O76" s="197">
        <v>0</v>
      </c>
      <c r="P76" s="197">
        <v>1.01</v>
      </c>
      <c r="Q76" s="197">
        <v>3.23</v>
      </c>
      <c r="R76" s="197">
        <v>0.25</v>
      </c>
      <c r="S76" s="197">
        <v>4.2300000000000004</v>
      </c>
      <c r="T76" s="197">
        <v>0</v>
      </c>
      <c r="U76" s="197">
        <v>2.04</v>
      </c>
      <c r="V76" s="197">
        <v>0.2</v>
      </c>
      <c r="W76" s="197">
        <v>0.44</v>
      </c>
      <c r="X76" s="197">
        <v>0.48</v>
      </c>
      <c r="Y76" s="197">
        <v>0</v>
      </c>
      <c r="Z76" s="197">
        <v>2</v>
      </c>
      <c r="AA76" s="197">
        <v>0.59</v>
      </c>
      <c r="AB76" s="197">
        <v>0</v>
      </c>
      <c r="AC76" s="197">
        <v>1.46</v>
      </c>
      <c r="AD76" s="197">
        <v>8.9</v>
      </c>
      <c r="AE76" s="197">
        <v>0</v>
      </c>
      <c r="AF76" s="197">
        <v>0</v>
      </c>
      <c r="AG76" s="197">
        <v>51.28</v>
      </c>
      <c r="AH76" s="197">
        <v>0</v>
      </c>
      <c r="AI76" s="197">
        <v>12.53</v>
      </c>
      <c r="AJ76" s="197">
        <v>0</v>
      </c>
      <c r="AK76" s="197">
        <v>16.78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1.67</v>
      </c>
      <c r="AT76" s="197">
        <v>2.35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11.6</v>
      </c>
      <c r="E77" s="197">
        <v>0</v>
      </c>
      <c r="F77" s="197">
        <v>11.33</v>
      </c>
      <c r="G77" s="197">
        <v>6.66</v>
      </c>
      <c r="H77" s="197">
        <v>0</v>
      </c>
      <c r="I77" s="197">
        <v>7.9</v>
      </c>
      <c r="J77" s="197">
        <v>10.09</v>
      </c>
      <c r="K77" s="197">
        <v>0.15</v>
      </c>
      <c r="L77" s="197">
        <v>152.16</v>
      </c>
      <c r="M77" s="197">
        <v>0.9</v>
      </c>
      <c r="N77" s="197">
        <v>0.56999999999999995</v>
      </c>
      <c r="O77" s="197">
        <v>0</v>
      </c>
      <c r="P77" s="197">
        <v>1.01</v>
      </c>
      <c r="Q77" s="197">
        <v>3.23</v>
      </c>
      <c r="R77" s="197">
        <v>0.25</v>
      </c>
      <c r="S77" s="197">
        <v>4.2300000000000004</v>
      </c>
      <c r="T77" s="197">
        <v>0</v>
      </c>
      <c r="U77" s="197">
        <v>2.04</v>
      </c>
      <c r="V77" s="197">
        <v>0.2</v>
      </c>
      <c r="W77" s="197">
        <v>0.44</v>
      </c>
      <c r="X77" s="197">
        <v>0.48</v>
      </c>
      <c r="Y77" s="197">
        <v>0</v>
      </c>
      <c r="Z77" s="197">
        <v>2</v>
      </c>
      <c r="AA77" s="197">
        <v>0.59</v>
      </c>
      <c r="AB77" s="197">
        <v>0</v>
      </c>
      <c r="AC77" s="197">
        <v>1.46</v>
      </c>
      <c r="AD77" s="197">
        <v>8.9</v>
      </c>
      <c r="AE77" s="197">
        <v>0</v>
      </c>
      <c r="AF77" s="197">
        <v>0</v>
      </c>
      <c r="AG77" s="197">
        <v>51.28</v>
      </c>
      <c r="AH77" s="197">
        <v>0</v>
      </c>
      <c r="AI77" s="197">
        <v>12.53</v>
      </c>
      <c r="AJ77" s="197">
        <v>0</v>
      </c>
      <c r="AK77" s="197">
        <v>16.78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1.67</v>
      </c>
      <c r="AT77" s="197">
        <v>2.35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11.6</v>
      </c>
      <c r="E78" s="197">
        <v>0</v>
      </c>
      <c r="F78" s="197">
        <v>11.33</v>
      </c>
      <c r="G78" s="197">
        <v>6.66</v>
      </c>
      <c r="H78" s="197">
        <v>0</v>
      </c>
      <c r="I78" s="197">
        <v>7.9</v>
      </c>
      <c r="J78" s="197">
        <v>10.09</v>
      </c>
      <c r="K78" s="197">
        <v>0.15</v>
      </c>
      <c r="L78" s="197">
        <v>152.16</v>
      </c>
      <c r="M78" s="197">
        <v>0.9</v>
      </c>
      <c r="N78" s="197">
        <v>0.56999999999999995</v>
      </c>
      <c r="O78" s="197">
        <v>0</v>
      </c>
      <c r="P78" s="197">
        <v>1.01</v>
      </c>
      <c r="Q78" s="197">
        <v>3.23</v>
      </c>
      <c r="R78" s="197">
        <v>0.25</v>
      </c>
      <c r="S78" s="197">
        <v>4.2300000000000004</v>
      </c>
      <c r="T78" s="197">
        <v>0</v>
      </c>
      <c r="U78" s="197">
        <v>2.04</v>
      </c>
      <c r="V78" s="197">
        <v>0.2</v>
      </c>
      <c r="W78" s="197">
        <v>0.44</v>
      </c>
      <c r="X78" s="197">
        <v>0.48</v>
      </c>
      <c r="Y78" s="197">
        <v>0</v>
      </c>
      <c r="Z78" s="197">
        <v>2</v>
      </c>
      <c r="AA78" s="197">
        <v>0.59</v>
      </c>
      <c r="AB78" s="197">
        <v>0</v>
      </c>
      <c r="AC78" s="197">
        <v>1.46</v>
      </c>
      <c r="AD78" s="197">
        <v>8.9</v>
      </c>
      <c r="AE78" s="197">
        <v>0</v>
      </c>
      <c r="AF78" s="197">
        <v>0</v>
      </c>
      <c r="AG78" s="197">
        <v>51.28</v>
      </c>
      <c r="AH78" s="197">
        <v>0</v>
      </c>
      <c r="AI78" s="197">
        <v>12.53</v>
      </c>
      <c r="AJ78" s="197">
        <v>0</v>
      </c>
      <c r="AK78" s="197">
        <v>16.78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1.67</v>
      </c>
      <c r="AT78" s="197">
        <v>2.35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11.6</v>
      </c>
      <c r="E79" s="197">
        <v>0</v>
      </c>
      <c r="F79" s="197">
        <v>11.33</v>
      </c>
      <c r="G79" s="197">
        <v>6.66</v>
      </c>
      <c r="H79" s="197">
        <v>0</v>
      </c>
      <c r="I79" s="197">
        <v>7.9</v>
      </c>
      <c r="J79" s="197">
        <v>10.09</v>
      </c>
      <c r="K79" s="197">
        <v>0.15</v>
      </c>
      <c r="L79" s="197">
        <v>152.16</v>
      </c>
      <c r="M79" s="197">
        <v>0.9</v>
      </c>
      <c r="N79" s="197">
        <v>0.56999999999999995</v>
      </c>
      <c r="O79" s="197">
        <v>0</v>
      </c>
      <c r="P79" s="197">
        <v>1.01</v>
      </c>
      <c r="Q79" s="197">
        <v>3.23</v>
      </c>
      <c r="R79" s="197">
        <v>0.25</v>
      </c>
      <c r="S79" s="197">
        <v>4.2300000000000004</v>
      </c>
      <c r="T79" s="197">
        <v>0</v>
      </c>
      <c r="U79" s="197">
        <v>2.04</v>
      </c>
      <c r="V79" s="197">
        <v>0.2</v>
      </c>
      <c r="W79" s="197">
        <v>0.44</v>
      </c>
      <c r="X79" s="197">
        <v>0.48</v>
      </c>
      <c r="Y79" s="197">
        <v>0</v>
      </c>
      <c r="Z79" s="197">
        <v>2</v>
      </c>
      <c r="AA79" s="197">
        <v>0.59</v>
      </c>
      <c r="AB79" s="197">
        <v>0</v>
      </c>
      <c r="AC79" s="197">
        <v>1.46</v>
      </c>
      <c r="AD79" s="197">
        <v>8.9</v>
      </c>
      <c r="AE79" s="197">
        <v>0</v>
      </c>
      <c r="AF79" s="197">
        <v>0</v>
      </c>
      <c r="AG79" s="197">
        <v>51.28</v>
      </c>
      <c r="AH79" s="197">
        <v>0</v>
      </c>
      <c r="AI79" s="197">
        <v>12.53</v>
      </c>
      <c r="AJ79" s="197">
        <v>0</v>
      </c>
      <c r="AK79" s="197">
        <v>16.78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1.67</v>
      </c>
      <c r="AT79" s="197">
        <v>2.35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11.6</v>
      </c>
      <c r="E80" s="197">
        <v>0</v>
      </c>
      <c r="F80" s="197">
        <v>11.33</v>
      </c>
      <c r="G80" s="197">
        <v>6.66</v>
      </c>
      <c r="H80" s="197">
        <v>0</v>
      </c>
      <c r="I80" s="197">
        <v>7.9</v>
      </c>
      <c r="J80" s="197">
        <v>10.09</v>
      </c>
      <c r="K80" s="197">
        <v>0.15</v>
      </c>
      <c r="L80" s="197">
        <v>152.16</v>
      </c>
      <c r="M80" s="197">
        <v>0.9</v>
      </c>
      <c r="N80" s="197">
        <v>0.56999999999999995</v>
      </c>
      <c r="O80" s="197">
        <v>0</v>
      </c>
      <c r="P80" s="197">
        <v>1.01</v>
      </c>
      <c r="Q80" s="197">
        <v>3.23</v>
      </c>
      <c r="R80" s="197">
        <v>0.24</v>
      </c>
      <c r="S80" s="197">
        <v>4.2300000000000004</v>
      </c>
      <c r="T80" s="197">
        <v>0</v>
      </c>
      <c r="U80" s="197">
        <v>2.04</v>
      </c>
      <c r="V80" s="197">
        <v>0.2</v>
      </c>
      <c r="W80" s="197">
        <v>0.44</v>
      </c>
      <c r="X80" s="197">
        <v>0.48</v>
      </c>
      <c r="Y80" s="197">
        <v>0</v>
      </c>
      <c r="Z80" s="197">
        <v>2</v>
      </c>
      <c r="AA80" s="197">
        <v>0.59</v>
      </c>
      <c r="AB80" s="197">
        <v>0</v>
      </c>
      <c r="AC80" s="197">
        <v>1.46</v>
      </c>
      <c r="AD80" s="197">
        <v>8.9</v>
      </c>
      <c r="AE80" s="197">
        <v>0</v>
      </c>
      <c r="AF80" s="197">
        <v>0</v>
      </c>
      <c r="AG80" s="197">
        <v>51.28</v>
      </c>
      <c r="AH80" s="197">
        <v>0</v>
      </c>
      <c r="AI80" s="197">
        <v>12.53</v>
      </c>
      <c r="AJ80" s="197">
        <v>0</v>
      </c>
      <c r="AK80" s="197">
        <v>16.78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1.67</v>
      </c>
      <c r="AT80" s="197">
        <v>2.35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11.6</v>
      </c>
      <c r="E81" s="197">
        <v>0</v>
      </c>
      <c r="F81" s="197">
        <v>11.33</v>
      </c>
      <c r="G81" s="197">
        <v>6.66</v>
      </c>
      <c r="H81" s="197">
        <v>0</v>
      </c>
      <c r="I81" s="197">
        <v>7.9</v>
      </c>
      <c r="J81" s="197">
        <v>10.09</v>
      </c>
      <c r="K81" s="197">
        <v>4.68</v>
      </c>
      <c r="L81" s="197">
        <v>183.14</v>
      </c>
      <c r="M81" s="197">
        <v>0.9</v>
      </c>
      <c r="N81" s="197">
        <v>0.56999999999999995</v>
      </c>
      <c r="O81" s="197">
        <v>0</v>
      </c>
      <c r="P81" s="197">
        <v>1.01</v>
      </c>
      <c r="Q81" s="197">
        <v>3.23</v>
      </c>
      <c r="R81" s="197">
        <v>6.91</v>
      </c>
      <c r="S81" s="197">
        <v>4.2300000000000004</v>
      </c>
      <c r="T81" s="197">
        <v>0</v>
      </c>
      <c r="U81" s="197">
        <v>2.04</v>
      </c>
      <c r="V81" s="197">
        <v>0.2</v>
      </c>
      <c r="W81" s="197">
        <v>0.44</v>
      </c>
      <c r="X81" s="197">
        <v>0.48</v>
      </c>
      <c r="Y81" s="197">
        <v>0</v>
      </c>
      <c r="Z81" s="197">
        <v>2</v>
      </c>
      <c r="AA81" s="197">
        <v>0.59</v>
      </c>
      <c r="AB81" s="197">
        <v>0</v>
      </c>
      <c r="AC81" s="197">
        <v>1.46</v>
      </c>
      <c r="AD81" s="197">
        <v>8.9</v>
      </c>
      <c r="AE81" s="197">
        <v>0</v>
      </c>
      <c r="AF81" s="197">
        <v>0</v>
      </c>
      <c r="AG81" s="197">
        <v>51.28</v>
      </c>
      <c r="AH81" s="197">
        <v>0</v>
      </c>
      <c r="AI81" s="197">
        <v>12.53</v>
      </c>
      <c r="AJ81" s="197">
        <v>0</v>
      </c>
      <c r="AK81" s="197">
        <v>16.78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1.67</v>
      </c>
      <c r="AT81" s="197">
        <v>2.35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11.6</v>
      </c>
      <c r="E82" s="197">
        <v>0</v>
      </c>
      <c r="F82" s="197">
        <v>11.33</v>
      </c>
      <c r="G82" s="197">
        <v>6.66</v>
      </c>
      <c r="H82" s="197">
        <v>0</v>
      </c>
      <c r="I82" s="197">
        <v>7.9</v>
      </c>
      <c r="J82" s="197">
        <v>10.09</v>
      </c>
      <c r="K82" s="197">
        <v>4.68</v>
      </c>
      <c r="L82" s="197">
        <v>183.14</v>
      </c>
      <c r="M82" s="197">
        <v>0.9</v>
      </c>
      <c r="N82" s="197">
        <v>0.56999999999999995</v>
      </c>
      <c r="O82" s="197">
        <v>0</v>
      </c>
      <c r="P82" s="197">
        <v>1.01</v>
      </c>
      <c r="Q82" s="197">
        <v>3.23</v>
      </c>
      <c r="R82" s="197">
        <v>7.73</v>
      </c>
      <c r="S82" s="197">
        <v>4.2300000000000004</v>
      </c>
      <c r="T82" s="197">
        <v>0</v>
      </c>
      <c r="U82" s="197">
        <v>2.04</v>
      </c>
      <c r="V82" s="197">
        <v>5.33</v>
      </c>
      <c r="W82" s="197">
        <v>11.93</v>
      </c>
      <c r="X82" s="197">
        <v>5.41</v>
      </c>
      <c r="Y82" s="197">
        <v>0</v>
      </c>
      <c r="Z82" s="197">
        <v>33.82</v>
      </c>
      <c r="AA82" s="197">
        <v>10.66</v>
      </c>
      <c r="AB82" s="197">
        <v>0</v>
      </c>
      <c r="AC82" s="197">
        <v>1.46</v>
      </c>
      <c r="AD82" s="197">
        <v>8.9</v>
      </c>
      <c r="AE82" s="197">
        <v>0</v>
      </c>
      <c r="AF82" s="197">
        <v>0</v>
      </c>
      <c r="AG82" s="197">
        <v>51.28</v>
      </c>
      <c r="AH82" s="197">
        <v>0</v>
      </c>
      <c r="AI82" s="197">
        <v>12.53</v>
      </c>
      <c r="AJ82" s="197">
        <v>0</v>
      </c>
      <c r="AK82" s="197">
        <v>16.78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1.67</v>
      </c>
      <c r="AT82" s="197">
        <v>2.35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11.6</v>
      </c>
      <c r="E83" s="197">
        <v>0</v>
      </c>
      <c r="F83" s="197">
        <v>11.33</v>
      </c>
      <c r="G83" s="197">
        <v>6.66</v>
      </c>
      <c r="H83" s="197">
        <v>0</v>
      </c>
      <c r="I83" s="197">
        <v>7.9</v>
      </c>
      <c r="J83" s="197">
        <v>10.09</v>
      </c>
      <c r="K83" s="197">
        <v>4.68</v>
      </c>
      <c r="L83" s="197">
        <v>183.14</v>
      </c>
      <c r="M83" s="197">
        <v>0.9</v>
      </c>
      <c r="N83" s="197">
        <v>0.56999999999999995</v>
      </c>
      <c r="O83" s="197">
        <v>0</v>
      </c>
      <c r="P83" s="197">
        <v>1.01</v>
      </c>
      <c r="Q83" s="197">
        <v>3.23</v>
      </c>
      <c r="R83" s="197">
        <v>7.73</v>
      </c>
      <c r="S83" s="197">
        <v>4.2300000000000004</v>
      </c>
      <c r="T83" s="197">
        <v>0</v>
      </c>
      <c r="U83" s="197">
        <v>2.04</v>
      </c>
      <c r="V83" s="197">
        <v>6.36</v>
      </c>
      <c r="W83" s="197">
        <v>11.93</v>
      </c>
      <c r="X83" s="197">
        <v>6.41</v>
      </c>
      <c r="Y83" s="197">
        <v>0</v>
      </c>
      <c r="Z83" s="197">
        <v>33.82</v>
      </c>
      <c r="AA83" s="197">
        <v>10.66</v>
      </c>
      <c r="AB83" s="197">
        <v>0</v>
      </c>
      <c r="AC83" s="197">
        <v>1.46</v>
      </c>
      <c r="AD83" s="197">
        <v>8.9</v>
      </c>
      <c r="AE83" s="197">
        <v>0</v>
      </c>
      <c r="AF83" s="197">
        <v>0</v>
      </c>
      <c r="AG83" s="197">
        <v>51.28</v>
      </c>
      <c r="AH83" s="197">
        <v>0</v>
      </c>
      <c r="AI83" s="197">
        <v>12.53</v>
      </c>
      <c r="AJ83" s="197">
        <v>0</v>
      </c>
      <c r="AK83" s="197">
        <v>16.78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1.67</v>
      </c>
      <c r="AT83" s="197">
        <v>2.35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11.6</v>
      </c>
      <c r="E84" s="197">
        <v>0</v>
      </c>
      <c r="F84" s="197">
        <v>11.33</v>
      </c>
      <c r="G84" s="197">
        <v>6.66</v>
      </c>
      <c r="H84" s="197">
        <v>0</v>
      </c>
      <c r="I84" s="197">
        <v>7.9</v>
      </c>
      <c r="J84" s="197">
        <v>10.09</v>
      </c>
      <c r="K84" s="197">
        <v>0.15</v>
      </c>
      <c r="L84" s="197">
        <v>152.16</v>
      </c>
      <c r="M84" s="197">
        <v>0.9</v>
      </c>
      <c r="N84" s="197">
        <v>0.56999999999999995</v>
      </c>
      <c r="O84" s="197">
        <v>0</v>
      </c>
      <c r="P84" s="197">
        <v>1.01</v>
      </c>
      <c r="Q84" s="197">
        <v>3.23</v>
      </c>
      <c r="R84" s="197">
        <v>0.24</v>
      </c>
      <c r="S84" s="197">
        <v>4.2300000000000004</v>
      </c>
      <c r="T84" s="197">
        <v>0</v>
      </c>
      <c r="U84" s="197">
        <v>2.04</v>
      </c>
      <c r="V84" s="197">
        <v>0.86</v>
      </c>
      <c r="W84" s="197">
        <v>3.98</v>
      </c>
      <c r="X84" s="197">
        <v>3.09</v>
      </c>
      <c r="Y84" s="197">
        <v>0</v>
      </c>
      <c r="Z84" s="197">
        <v>2</v>
      </c>
      <c r="AA84" s="197">
        <v>0.59</v>
      </c>
      <c r="AB84" s="197">
        <v>0</v>
      </c>
      <c r="AC84" s="197">
        <v>1.46</v>
      </c>
      <c r="AD84" s="197">
        <v>8.9</v>
      </c>
      <c r="AE84" s="197">
        <v>0</v>
      </c>
      <c r="AF84" s="197">
        <v>0</v>
      </c>
      <c r="AG84" s="197">
        <v>51.28</v>
      </c>
      <c r="AH84" s="197">
        <v>0</v>
      </c>
      <c r="AI84" s="197">
        <v>12.53</v>
      </c>
      <c r="AJ84" s="197">
        <v>0</v>
      </c>
      <c r="AK84" s="197">
        <v>16.78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1.67</v>
      </c>
      <c r="AT84" s="197">
        <v>2.35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11.6</v>
      </c>
      <c r="E85" s="197">
        <v>0</v>
      </c>
      <c r="F85" s="197">
        <v>11.33</v>
      </c>
      <c r="G85" s="197">
        <v>6.66</v>
      </c>
      <c r="H85" s="197">
        <v>0</v>
      </c>
      <c r="I85" s="197">
        <v>7.9</v>
      </c>
      <c r="J85" s="197">
        <v>10.09</v>
      </c>
      <c r="K85" s="197">
        <v>0.15</v>
      </c>
      <c r="L85" s="197">
        <v>152.16</v>
      </c>
      <c r="M85" s="197">
        <v>0.9</v>
      </c>
      <c r="N85" s="197">
        <v>0.56999999999999995</v>
      </c>
      <c r="O85" s="197">
        <v>0</v>
      </c>
      <c r="P85" s="197">
        <v>1.01</v>
      </c>
      <c r="Q85" s="197">
        <v>3.23</v>
      </c>
      <c r="R85" s="197">
        <v>0.24</v>
      </c>
      <c r="S85" s="197">
        <v>4.2300000000000004</v>
      </c>
      <c r="T85" s="197">
        <v>0</v>
      </c>
      <c r="U85" s="197">
        <v>2.04</v>
      </c>
      <c r="V85" s="197">
        <v>0.2</v>
      </c>
      <c r="W85" s="197">
        <v>0.44</v>
      </c>
      <c r="X85" s="197">
        <v>3.09</v>
      </c>
      <c r="Y85" s="197">
        <v>0</v>
      </c>
      <c r="Z85" s="197">
        <v>2</v>
      </c>
      <c r="AA85" s="197">
        <v>0.59</v>
      </c>
      <c r="AB85" s="197">
        <v>0</v>
      </c>
      <c r="AC85" s="197">
        <v>1.46</v>
      </c>
      <c r="AD85" s="197">
        <v>8.9</v>
      </c>
      <c r="AE85" s="197">
        <v>0</v>
      </c>
      <c r="AF85" s="197">
        <v>0</v>
      </c>
      <c r="AG85" s="197">
        <v>51.28</v>
      </c>
      <c r="AH85" s="197">
        <v>0</v>
      </c>
      <c r="AI85" s="197">
        <v>12.53</v>
      </c>
      <c r="AJ85" s="197">
        <v>0</v>
      </c>
      <c r="AK85" s="197">
        <v>16.78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1.67</v>
      </c>
      <c r="AT85" s="197">
        <v>2.35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11.6</v>
      </c>
      <c r="E86" s="197">
        <v>0</v>
      </c>
      <c r="F86" s="197">
        <v>11.33</v>
      </c>
      <c r="G86" s="197">
        <v>6.66</v>
      </c>
      <c r="H86" s="197">
        <v>0</v>
      </c>
      <c r="I86" s="197">
        <v>7.9</v>
      </c>
      <c r="J86" s="197">
        <v>10.09</v>
      </c>
      <c r="K86" s="197">
        <v>0.15</v>
      </c>
      <c r="L86" s="197">
        <v>152.16</v>
      </c>
      <c r="M86" s="197">
        <v>0.9</v>
      </c>
      <c r="N86" s="197">
        <v>0.56999999999999995</v>
      </c>
      <c r="O86" s="197">
        <v>0</v>
      </c>
      <c r="P86" s="197">
        <v>1.01</v>
      </c>
      <c r="Q86" s="197">
        <v>3.23</v>
      </c>
      <c r="R86" s="197">
        <v>0.24</v>
      </c>
      <c r="S86" s="197">
        <v>4.2300000000000004</v>
      </c>
      <c r="T86" s="197">
        <v>0</v>
      </c>
      <c r="U86" s="197">
        <v>2.04</v>
      </c>
      <c r="V86" s="197">
        <v>0.2</v>
      </c>
      <c r="W86" s="197">
        <v>0.44</v>
      </c>
      <c r="X86" s="197">
        <v>4.7</v>
      </c>
      <c r="Y86" s="197">
        <v>0</v>
      </c>
      <c r="Z86" s="197">
        <v>2</v>
      </c>
      <c r="AA86" s="197">
        <v>0.59</v>
      </c>
      <c r="AB86" s="197">
        <v>0</v>
      </c>
      <c r="AC86" s="197">
        <v>1.46</v>
      </c>
      <c r="AD86" s="197">
        <v>8.9</v>
      </c>
      <c r="AE86" s="197">
        <v>0</v>
      </c>
      <c r="AF86" s="197">
        <v>0</v>
      </c>
      <c r="AG86" s="197">
        <v>51.28</v>
      </c>
      <c r="AH86" s="197">
        <v>0</v>
      </c>
      <c r="AI86" s="197">
        <v>12.53</v>
      </c>
      <c r="AJ86" s="197">
        <v>0</v>
      </c>
      <c r="AK86" s="197">
        <v>16.78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1.67</v>
      </c>
      <c r="AT86" s="197">
        <v>2.35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11.6</v>
      </c>
      <c r="E87" s="197">
        <v>0</v>
      </c>
      <c r="F87" s="197">
        <v>11.5</v>
      </c>
      <c r="G87" s="197">
        <v>6.66</v>
      </c>
      <c r="H87" s="197">
        <v>0</v>
      </c>
      <c r="I87" s="197">
        <v>7.9</v>
      </c>
      <c r="J87" s="197">
        <v>10.09</v>
      </c>
      <c r="K87" s="197">
        <v>0.24</v>
      </c>
      <c r="L87" s="197">
        <v>152.16</v>
      </c>
      <c r="M87" s="197">
        <v>0.9</v>
      </c>
      <c r="N87" s="197">
        <v>0.56999999999999995</v>
      </c>
      <c r="O87" s="197">
        <v>0</v>
      </c>
      <c r="P87" s="197">
        <v>1.01</v>
      </c>
      <c r="Q87" s="197">
        <v>3.23</v>
      </c>
      <c r="R87" s="197">
        <v>0.25</v>
      </c>
      <c r="S87" s="197">
        <v>4.2300000000000004</v>
      </c>
      <c r="T87" s="197">
        <v>0</v>
      </c>
      <c r="U87" s="197">
        <v>2.04</v>
      </c>
      <c r="V87" s="197">
        <v>0.2</v>
      </c>
      <c r="W87" s="197">
        <v>0.44</v>
      </c>
      <c r="X87" s="197">
        <v>4.7</v>
      </c>
      <c r="Y87" s="197">
        <v>0</v>
      </c>
      <c r="Z87" s="197">
        <v>2</v>
      </c>
      <c r="AA87" s="197">
        <v>0.59</v>
      </c>
      <c r="AB87" s="197">
        <v>0</v>
      </c>
      <c r="AC87" s="197">
        <v>1.46</v>
      </c>
      <c r="AD87" s="197">
        <v>8.9</v>
      </c>
      <c r="AE87" s="197">
        <v>0</v>
      </c>
      <c r="AF87" s="197">
        <v>0</v>
      </c>
      <c r="AG87" s="197">
        <v>51.28</v>
      </c>
      <c r="AH87" s="197">
        <v>0</v>
      </c>
      <c r="AI87" s="197">
        <v>12.53</v>
      </c>
      <c r="AJ87" s="197">
        <v>0</v>
      </c>
      <c r="AK87" s="197">
        <v>16.78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1.67</v>
      </c>
      <c r="AT87" s="197">
        <v>2.35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11.5</v>
      </c>
      <c r="G88" s="197">
        <v>6.66</v>
      </c>
      <c r="H88" s="197">
        <v>0</v>
      </c>
      <c r="I88" s="197">
        <v>7.9</v>
      </c>
      <c r="J88" s="197">
        <v>10.09</v>
      </c>
      <c r="K88" s="197">
        <v>0.15</v>
      </c>
      <c r="L88" s="197">
        <v>152.16</v>
      </c>
      <c r="M88" s="197">
        <v>0.9</v>
      </c>
      <c r="N88" s="197">
        <v>0.56999999999999995</v>
      </c>
      <c r="O88" s="197">
        <v>0</v>
      </c>
      <c r="P88" s="197">
        <v>1.01</v>
      </c>
      <c r="Q88" s="197">
        <v>3.23</v>
      </c>
      <c r="R88" s="197">
        <v>0.25</v>
      </c>
      <c r="S88" s="197">
        <v>4.2300000000000004</v>
      </c>
      <c r="T88" s="197">
        <v>0</v>
      </c>
      <c r="U88" s="197">
        <v>2.04</v>
      </c>
      <c r="V88" s="197">
        <v>0.2</v>
      </c>
      <c r="W88" s="197">
        <v>0.44</v>
      </c>
      <c r="X88" s="197">
        <v>5.34</v>
      </c>
      <c r="Y88" s="197">
        <v>0</v>
      </c>
      <c r="Z88" s="197">
        <v>2</v>
      </c>
      <c r="AA88" s="197">
        <v>0.59</v>
      </c>
      <c r="AB88" s="197">
        <v>0</v>
      </c>
      <c r="AC88" s="197">
        <v>1.46</v>
      </c>
      <c r="AD88" s="197">
        <v>8.9</v>
      </c>
      <c r="AE88" s="197">
        <v>0</v>
      </c>
      <c r="AF88" s="197">
        <v>0</v>
      </c>
      <c r="AG88" s="197">
        <v>51.28</v>
      </c>
      <c r="AH88" s="197">
        <v>0</v>
      </c>
      <c r="AI88" s="197">
        <v>12.53</v>
      </c>
      <c r="AJ88" s="197">
        <v>0</v>
      </c>
      <c r="AK88" s="197">
        <v>16.78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1.67</v>
      </c>
      <c r="AT88" s="197">
        <v>2.35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11.5</v>
      </c>
      <c r="G89" s="197">
        <v>6.66</v>
      </c>
      <c r="H89" s="197">
        <v>0</v>
      </c>
      <c r="I89" s="197">
        <v>7.9</v>
      </c>
      <c r="J89" s="197">
        <v>10.09</v>
      </c>
      <c r="K89" s="197">
        <v>0.15</v>
      </c>
      <c r="L89" s="197">
        <v>152.16</v>
      </c>
      <c r="M89" s="197">
        <v>0.9</v>
      </c>
      <c r="N89" s="197">
        <v>0.56999999999999995</v>
      </c>
      <c r="O89" s="197">
        <v>0</v>
      </c>
      <c r="P89" s="197">
        <v>1.01</v>
      </c>
      <c r="Q89" s="197">
        <v>3.23</v>
      </c>
      <c r="R89" s="197">
        <v>0.25</v>
      </c>
      <c r="S89" s="197">
        <v>4.2300000000000004</v>
      </c>
      <c r="T89" s="197">
        <v>0</v>
      </c>
      <c r="U89" s="197">
        <v>2.04</v>
      </c>
      <c r="V89" s="197">
        <v>0.2</v>
      </c>
      <c r="W89" s="197">
        <v>0.44</v>
      </c>
      <c r="X89" s="197">
        <v>6.31</v>
      </c>
      <c r="Y89" s="197">
        <v>0</v>
      </c>
      <c r="Z89" s="197">
        <v>2</v>
      </c>
      <c r="AA89" s="197">
        <v>0.59</v>
      </c>
      <c r="AB89" s="197">
        <v>0</v>
      </c>
      <c r="AC89" s="197">
        <v>1.25</v>
      </c>
      <c r="AD89" s="197">
        <v>8.9</v>
      </c>
      <c r="AE89" s="197">
        <v>0</v>
      </c>
      <c r="AF89" s="197">
        <v>0</v>
      </c>
      <c r="AG89" s="197">
        <v>51.28</v>
      </c>
      <c r="AH89" s="197">
        <v>0</v>
      </c>
      <c r="AI89" s="197">
        <v>12.53</v>
      </c>
      <c r="AJ89" s="197">
        <v>0</v>
      </c>
      <c r="AK89" s="197">
        <v>10.89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1.67</v>
      </c>
      <c r="AT89" s="197">
        <v>2.35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11.5</v>
      </c>
      <c r="G90" s="197">
        <v>6.66</v>
      </c>
      <c r="H90" s="197">
        <v>0</v>
      </c>
      <c r="I90" s="197">
        <v>7.9</v>
      </c>
      <c r="J90" s="197">
        <v>10.09</v>
      </c>
      <c r="K90" s="197">
        <v>0.15</v>
      </c>
      <c r="L90" s="197">
        <v>152.16</v>
      </c>
      <c r="M90" s="197">
        <v>0.9</v>
      </c>
      <c r="N90" s="197">
        <v>0.56999999999999995</v>
      </c>
      <c r="O90" s="197">
        <v>0</v>
      </c>
      <c r="P90" s="197">
        <v>1.01</v>
      </c>
      <c r="Q90" s="197">
        <v>3.23</v>
      </c>
      <c r="R90" s="197">
        <v>0.25</v>
      </c>
      <c r="S90" s="197">
        <v>4.2300000000000004</v>
      </c>
      <c r="T90" s="197">
        <v>0</v>
      </c>
      <c r="U90" s="197">
        <v>2.04</v>
      </c>
      <c r="V90" s="197">
        <v>0.2</v>
      </c>
      <c r="W90" s="197">
        <v>0.44</v>
      </c>
      <c r="X90" s="197">
        <v>6.31</v>
      </c>
      <c r="Y90" s="197">
        <v>0</v>
      </c>
      <c r="Z90" s="197">
        <v>2</v>
      </c>
      <c r="AA90" s="197">
        <v>0.59</v>
      </c>
      <c r="AB90" s="197">
        <v>0</v>
      </c>
      <c r="AC90" s="197">
        <v>1.25</v>
      </c>
      <c r="AD90" s="197">
        <v>8.9</v>
      </c>
      <c r="AE90" s="197">
        <v>0</v>
      </c>
      <c r="AF90" s="197">
        <v>0</v>
      </c>
      <c r="AG90" s="197">
        <v>51.28</v>
      </c>
      <c r="AH90" s="197">
        <v>0</v>
      </c>
      <c r="AI90" s="197">
        <v>12.53</v>
      </c>
      <c r="AJ90" s="197">
        <v>0</v>
      </c>
      <c r="AK90" s="197">
        <v>10.89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1.67</v>
      </c>
      <c r="AT90" s="197">
        <v>2.35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11.66</v>
      </c>
      <c r="G91" s="197">
        <v>6.66</v>
      </c>
      <c r="H91" s="197">
        <v>0</v>
      </c>
      <c r="I91" s="197">
        <v>8.07</v>
      </c>
      <c r="J91" s="197">
        <v>10.09</v>
      </c>
      <c r="K91" s="197">
        <v>0.15</v>
      </c>
      <c r="L91" s="197">
        <v>152.16</v>
      </c>
      <c r="M91" s="197">
        <v>0.9</v>
      </c>
      <c r="N91" s="197">
        <v>0.56999999999999995</v>
      </c>
      <c r="O91" s="197">
        <v>0</v>
      </c>
      <c r="P91" s="197">
        <v>1.01</v>
      </c>
      <c r="Q91" s="197">
        <v>3.23</v>
      </c>
      <c r="R91" s="197">
        <v>0.25</v>
      </c>
      <c r="S91" s="197">
        <v>4.2300000000000004</v>
      </c>
      <c r="T91" s="197">
        <v>0</v>
      </c>
      <c r="U91" s="197">
        <v>2.04</v>
      </c>
      <c r="V91" s="197">
        <v>0.2</v>
      </c>
      <c r="W91" s="197">
        <v>0.44</v>
      </c>
      <c r="X91" s="197">
        <v>7.27</v>
      </c>
      <c r="Y91" s="197">
        <v>0</v>
      </c>
      <c r="Z91" s="197">
        <v>2</v>
      </c>
      <c r="AA91" s="197">
        <v>0.59</v>
      </c>
      <c r="AB91" s="197">
        <v>0</v>
      </c>
      <c r="AC91" s="197">
        <v>1.25</v>
      </c>
      <c r="AD91" s="197">
        <v>8.9</v>
      </c>
      <c r="AE91" s="197">
        <v>0</v>
      </c>
      <c r="AF91" s="197">
        <v>0</v>
      </c>
      <c r="AG91" s="197">
        <v>51.28</v>
      </c>
      <c r="AH91" s="197">
        <v>0</v>
      </c>
      <c r="AI91" s="197">
        <v>12.53</v>
      </c>
      <c r="AJ91" s="197">
        <v>0</v>
      </c>
      <c r="AK91" s="197">
        <v>10.89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1.67</v>
      </c>
      <c r="AT91" s="197">
        <v>2.35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11.66</v>
      </c>
      <c r="G92" s="197">
        <v>6.66</v>
      </c>
      <c r="H92" s="197">
        <v>0</v>
      </c>
      <c r="I92" s="197">
        <v>8.07</v>
      </c>
      <c r="J92" s="197">
        <v>10.09</v>
      </c>
      <c r="K92" s="197">
        <v>0.15</v>
      </c>
      <c r="L92" s="197">
        <v>183.14</v>
      </c>
      <c r="M92" s="197">
        <v>0.9</v>
      </c>
      <c r="N92" s="197">
        <v>0.56999999999999995</v>
      </c>
      <c r="O92" s="197">
        <v>0</v>
      </c>
      <c r="P92" s="197">
        <v>1.01</v>
      </c>
      <c r="Q92" s="197">
        <v>3.23</v>
      </c>
      <c r="R92" s="197">
        <v>0.25</v>
      </c>
      <c r="S92" s="197">
        <v>4.2300000000000004</v>
      </c>
      <c r="T92" s="197">
        <v>0</v>
      </c>
      <c r="U92" s="197">
        <v>2.04</v>
      </c>
      <c r="V92" s="197">
        <v>0.2</v>
      </c>
      <c r="W92" s="197">
        <v>0.44</v>
      </c>
      <c r="X92" s="197">
        <v>7.27</v>
      </c>
      <c r="Y92" s="197">
        <v>0</v>
      </c>
      <c r="Z92" s="197">
        <v>2</v>
      </c>
      <c r="AA92" s="197">
        <v>0.59</v>
      </c>
      <c r="AB92" s="197">
        <v>0</v>
      </c>
      <c r="AC92" s="197">
        <v>1.25</v>
      </c>
      <c r="AD92" s="197">
        <v>8.9</v>
      </c>
      <c r="AE92" s="197">
        <v>0</v>
      </c>
      <c r="AF92" s="197">
        <v>0</v>
      </c>
      <c r="AG92" s="197">
        <v>51.28</v>
      </c>
      <c r="AH92" s="197">
        <v>0</v>
      </c>
      <c r="AI92" s="197">
        <v>12.53</v>
      </c>
      <c r="AJ92" s="197">
        <v>0</v>
      </c>
      <c r="AK92" s="197">
        <v>10.89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1.67</v>
      </c>
      <c r="AT92" s="197">
        <v>2.35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11.66</v>
      </c>
      <c r="G93" s="197">
        <v>6.66</v>
      </c>
      <c r="H93" s="197">
        <v>0</v>
      </c>
      <c r="I93" s="197">
        <v>8.07</v>
      </c>
      <c r="J93" s="197">
        <v>10.09</v>
      </c>
      <c r="K93" s="197">
        <v>0.15</v>
      </c>
      <c r="L93" s="197">
        <v>152.16</v>
      </c>
      <c r="M93" s="197">
        <v>0.9</v>
      </c>
      <c r="N93" s="197">
        <v>0.56999999999999995</v>
      </c>
      <c r="O93" s="197">
        <v>0</v>
      </c>
      <c r="P93" s="197">
        <v>1.01</v>
      </c>
      <c r="Q93" s="197">
        <v>3.23</v>
      </c>
      <c r="R93" s="197">
        <v>0.25</v>
      </c>
      <c r="S93" s="197">
        <v>4.2300000000000004</v>
      </c>
      <c r="T93" s="197">
        <v>0</v>
      </c>
      <c r="U93" s="197">
        <v>2.04</v>
      </c>
      <c r="V93" s="197">
        <v>0.2</v>
      </c>
      <c r="W93" s="197">
        <v>0.44</v>
      </c>
      <c r="X93" s="197">
        <v>8.24</v>
      </c>
      <c r="Y93" s="197">
        <v>0</v>
      </c>
      <c r="Z93" s="197">
        <v>2</v>
      </c>
      <c r="AA93" s="197">
        <v>0.59</v>
      </c>
      <c r="AB93" s="197">
        <v>0</v>
      </c>
      <c r="AC93" s="197">
        <v>1.25</v>
      </c>
      <c r="AD93" s="197">
        <v>8.9</v>
      </c>
      <c r="AE93" s="197">
        <v>0</v>
      </c>
      <c r="AF93" s="197">
        <v>0</v>
      </c>
      <c r="AG93" s="197">
        <v>51.28</v>
      </c>
      <c r="AH93" s="197">
        <v>0</v>
      </c>
      <c r="AI93" s="197">
        <v>12.53</v>
      </c>
      <c r="AJ93" s="197">
        <v>0</v>
      </c>
      <c r="AK93" s="197">
        <v>10.89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1.67</v>
      </c>
      <c r="AT93" s="197">
        <v>2.35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11.66</v>
      </c>
      <c r="G94" s="197">
        <v>6.66</v>
      </c>
      <c r="H94" s="197">
        <v>0</v>
      </c>
      <c r="I94" s="197">
        <v>8.07</v>
      </c>
      <c r="J94" s="197">
        <v>10.09</v>
      </c>
      <c r="K94" s="197">
        <v>0.15</v>
      </c>
      <c r="L94" s="197">
        <v>152.16</v>
      </c>
      <c r="M94" s="197">
        <v>0.9</v>
      </c>
      <c r="N94" s="197">
        <v>0.56999999999999995</v>
      </c>
      <c r="O94" s="197">
        <v>0</v>
      </c>
      <c r="P94" s="197">
        <v>1.01</v>
      </c>
      <c r="Q94" s="197">
        <v>3.23</v>
      </c>
      <c r="R94" s="197">
        <v>0.25</v>
      </c>
      <c r="S94" s="197">
        <v>4.2300000000000004</v>
      </c>
      <c r="T94" s="197">
        <v>0</v>
      </c>
      <c r="U94" s="197">
        <v>2.04</v>
      </c>
      <c r="V94" s="197">
        <v>0.2</v>
      </c>
      <c r="W94" s="197">
        <v>0.44</v>
      </c>
      <c r="X94" s="197">
        <v>8.24</v>
      </c>
      <c r="Y94" s="197">
        <v>0</v>
      </c>
      <c r="Z94" s="197">
        <v>2</v>
      </c>
      <c r="AA94" s="197">
        <v>0.59</v>
      </c>
      <c r="AB94" s="197">
        <v>0</v>
      </c>
      <c r="AC94" s="197">
        <v>1.25</v>
      </c>
      <c r="AD94" s="197">
        <v>8.9</v>
      </c>
      <c r="AE94" s="197">
        <v>0</v>
      </c>
      <c r="AF94" s="197">
        <v>0</v>
      </c>
      <c r="AG94" s="197">
        <v>51.28</v>
      </c>
      <c r="AH94" s="197">
        <v>0</v>
      </c>
      <c r="AI94" s="197">
        <v>12.53</v>
      </c>
      <c r="AJ94" s="197">
        <v>0</v>
      </c>
      <c r="AK94" s="197">
        <v>10.89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1.67</v>
      </c>
      <c r="AT94" s="197">
        <v>2.35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11.66</v>
      </c>
      <c r="G95" s="197">
        <v>6.66</v>
      </c>
      <c r="H95" s="197">
        <v>0</v>
      </c>
      <c r="I95" s="197">
        <v>8.07</v>
      </c>
      <c r="J95" s="197">
        <v>10.09</v>
      </c>
      <c r="K95" s="197">
        <v>0.15</v>
      </c>
      <c r="L95" s="197">
        <v>270.61</v>
      </c>
      <c r="M95" s="197">
        <v>0.9</v>
      </c>
      <c r="N95" s="197">
        <v>0.56999999999999995</v>
      </c>
      <c r="O95" s="197">
        <v>0</v>
      </c>
      <c r="P95" s="197">
        <v>1.01</v>
      </c>
      <c r="Q95" s="197">
        <v>3.23</v>
      </c>
      <c r="R95" s="197">
        <v>0.25</v>
      </c>
      <c r="S95" s="197">
        <v>4.2300000000000004</v>
      </c>
      <c r="T95" s="197">
        <v>0</v>
      </c>
      <c r="U95" s="197">
        <v>2.04</v>
      </c>
      <c r="V95" s="197">
        <v>0.2</v>
      </c>
      <c r="W95" s="197">
        <v>0.44</v>
      </c>
      <c r="X95" s="197">
        <v>9.5299999999999994</v>
      </c>
      <c r="Y95" s="197">
        <v>0</v>
      </c>
      <c r="Z95" s="197">
        <v>2</v>
      </c>
      <c r="AA95" s="197">
        <v>0.59</v>
      </c>
      <c r="AB95" s="197">
        <v>0</v>
      </c>
      <c r="AC95" s="197">
        <v>1.25</v>
      </c>
      <c r="AD95" s="197">
        <v>8.9</v>
      </c>
      <c r="AE95" s="197">
        <v>0</v>
      </c>
      <c r="AF95" s="197">
        <v>0</v>
      </c>
      <c r="AG95" s="197">
        <v>51.28</v>
      </c>
      <c r="AH95" s="197">
        <v>0</v>
      </c>
      <c r="AI95" s="197">
        <v>12.53</v>
      </c>
      <c r="AJ95" s="197">
        <v>0</v>
      </c>
      <c r="AK95" s="197">
        <v>10.89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1.67</v>
      </c>
      <c r="AT95" s="197">
        <v>2.35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11.66</v>
      </c>
      <c r="G96" s="197">
        <v>6.66</v>
      </c>
      <c r="H96" s="197">
        <v>0</v>
      </c>
      <c r="I96" s="197">
        <v>8.07</v>
      </c>
      <c r="J96" s="197">
        <v>10.09</v>
      </c>
      <c r="K96" s="197">
        <v>0.15</v>
      </c>
      <c r="L96" s="197">
        <v>270.61</v>
      </c>
      <c r="M96" s="197">
        <v>0.9</v>
      </c>
      <c r="N96" s="197">
        <v>0.56999999999999995</v>
      </c>
      <c r="O96" s="197">
        <v>0</v>
      </c>
      <c r="P96" s="197">
        <v>1.01</v>
      </c>
      <c r="Q96" s="197">
        <v>3.23</v>
      </c>
      <c r="R96" s="197">
        <v>0.25</v>
      </c>
      <c r="S96" s="197">
        <v>4.2300000000000004</v>
      </c>
      <c r="T96" s="197">
        <v>0</v>
      </c>
      <c r="U96" s="197">
        <v>2.04</v>
      </c>
      <c r="V96" s="197">
        <v>0.2</v>
      </c>
      <c r="W96" s="197">
        <v>0.44</v>
      </c>
      <c r="X96" s="197">
        <v>9.5299999999999994</v>
      </c>
      <c r="Y96" s="197">
        <v>0</v>
      </c>
      <c r="Z96" s="197">
        <v>2</v>
      </c>
      <c r="AA96" s="197">
        <v>0.59</v>
      </c>
      <c r="AB96" s="197">
        <v>0</v>
      </c>
      <c r="AC96" s="197">
        <v>1.25</v>
      </c>
      <c r="AD96" s="197">
        <v>8.9</v>
      </c>
      <c r="AE96" s="197">
        <v>0</v>
      </c>
      <c r="AF96" s="197">
        <v>0</v>
      </c>
      <c r="AG96" s="197">
        <v>51.28</v>
      </c>
      <c r="AH96" s="197">
        <v>0</v>
      </c>
      <c r="AI96" s="197">
        <v>12.53</v>
      </c>
      <c r="AJ96" s="197">
        <v>0</v>
      </c>
      <c r="AK96" s="197">
        <v>10.89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1.67</v>
      </c>
      <c r="AT96" s="197">
        <v>2.35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11.66</v>
      </c>
      <c r="G97" s="197">
        <v>6.66</v>
      </c>
      <c r="H97" s="197">
        <v>0</v>
      </c>
      <c r="I97" s="197">
        <v>8.07</v>
      </c>
      <c r="J97" s="197">
        <v>10.09</v>
      </c>
      <c r="K97" s="197">
        <v>0.15</v>
      </c>
      <c r="L97" s="197">
        <v>270.61</v>
      </c>
      <c r="M97" s="197">
        <v>0.9</v>
      </c>
      <c r="N97" s="197">
        <v>0.56999999999999995</v>
      </c>
      <c r="O97" s="197">
        <v>0</v>
      </c>
      <c r="P97" s="197">
        <v>1.01</v>
      </c>
      <c r="Q97" s="197">
        <v>3.23</v>
      </c>
      <c r="R97" s="197">
        <v>0.25</v>
      </c>
      <c r="S97" s="197">
        <v>4.2300000000000004</v>
      </c>
      <c r="T97" s="197">
        <v>0</v>
      </c>
      <c r="U97" s="197">
        <v>2.04</v>
      </c>
      <c r="V97" s="197">
        <v>0.2</v>
      </c>
      <c r="W97" s="197">
        <v>0.44</v>
      </c>
      <c r="X97" s="197">
        <v>11.14</v>
      </c>
      <c r="Y97" s="197">
        <v>0</v>
      </c>
      <c r="Z97" s="197">
        <v>2</v>
      </c>
      <c r="AA97" s="197">
        <v>0.59</v>
      </c>
      <c r="AB97" s="197">
        <v>0</v>
      </c>
      <c r="AC97" s="197">
        <v>1.25</v>
      </c>
      <c r="AD97" s="197">
        <v>8.9</v>
      </c>
      <c r="AE97" s="197">
        <v>0</v>
      </c>
      <c r="AF97" s="197">
        <v>0</v>
      </c>
      <c r="AG97" s="197">
        <v>51.28</v>
      </c>
      <c r="AH97" s="197">
        <v>0</v>
      </c>
      <c r="AI97" s="197">
        <v>12.53</v>
      </c>
      <c r="AJ97" s="197">
        <v>0</v>
      </c>
      <c r="AK97" s="197">
        <v>10.89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1.67</v>
      </c>
      <c r="AT97" s="197">
        <v>2.35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11.66</v>
      </c>
      <c r="G98" s="197">
        <v>6.66</v>
      </c>
      <c r="H98" s="197">
        <v>0</v>
      </c>
      <c r="I98" s="197">
        <v>8.07</v>
      </c>
      <c r="J98" s="197">
        <v>10.09</v>
      </c>
      <c r="K98" s="197">
        <v>0.15</v>
      </c>
      <c r="L98" s="197">
        <v>270.61</v>
      </c>
      <c r="M98" s="197">
        <v>0.9</v>
      </c>
      <c r="N98" s="197">
        <v>0.56999999999999995</v>
      </c>
      <c r="O98" s="197">
        <v>0</v>
      </c>
      <c r="P98" s="197">
        <v>1.01</v>
      </c>
      <c r="Q98" s="197">
        <v>3.23</v>
      </c>
      <c r="R98" s="197">
        <v>0.25</v>
      </c>
      <c r="S98" s="197">
        <v>4.2300000000000004</v>
      </c>
      <c r="T98" s="197">
        <v>0</v>
      </c>
      <c r="U98" s="197">
        <v>2.04</v>
      </c>
      <c r="V98" s="197">
        <v>0.2</v>
      </c>
      <c r="W98" s="197">
        <v>0.44</v>
      </c>
      <c r="X98" s="197">
        <v>11.14</v>
      </c>
      <c r="Y98" s="197">
        <v>0</v>
      </c>
      <c r="Z98" s="197">
        <v>2</v>
      </c>
      <c r="AA98" s="197">
        <v>0.59</v>
      </c>
      <c r="AB98" s="197">
        <v>0</v>
      </c>
      <c r="AC98" s="197">
        <v>1.25</v>
      </c>
      <c r="AD98" s="197">
        <v>8.9</v>
      </c>
      <c r="AE98" s="197">
        <v>0</v>
      </c>
      <c r="AF98" s="197">
        <v>0</v>
      </c>
      <c r="AG98" s="197">
        <v>51.28</v>
      </c>
      <c r="AH98" s="197">
        <v>0</v>
      </c>
      <c r="AI98" s="197">
        <v>12.53</v>
      </c>
      <c r="AJ98" s="197">
        <v>0</v>
      </c>
      <c r="AK98" s="197">
        <v>10.89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1.67</v>
      </c>
      <c r="AT98" s="197">
        <v>2.35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0.28763999999999995</v>
      </c>
      <c r="E99">
        <f t="shared" si="0"/>
        <v>0</v>
      </c>
      <c r="F99">
        <f t="shared" si="0"/>
        <v>0.27162500000000001</v>
      </c>
      <c r="G99">
        <f t="shared" si="0"/>
        <v>0.15984000000000007</v>
      </c>
      <c r="H99">
        <f t="shared" si="0"/>
        <v>0</v>
      </c>
      <c r="I99">
        <f t="shared" si="0"/>
        <v>0.19044999999999992</v>
      </c>
      <c r="J99">
        <f t="shared" si="0"/>
        <v>0.24216000000000024</v>
      </c>
      <c r="K99">
        <f t="shared" si="0"/>
        <v>4.9165000000000077E-2</v>
      </c>
      <c r="L99">
        <f t="shared" si="0"/>
        <v>4.1231274999999963</v>
      </c>
      <c r="M99">
        <f t="shared" si="0"/>
        <v>2.1600000000000015E-2</v>
      </c>
      <c r="N99">
        <f t="shared" si="0"/>
        <v>1.3680000000000005E-2</v>
      </c>
      <c r="O99">
        <f t="shared" si="0"/>
        <v>0</v>
      </c>
      <c r="P99">
        <f t="shared" si="0"/>
        <v>2.4240000000000029E-2</v>
      </c>
      <c r="Q99">
        <f t="shared" si="0"/>
        <v>7.3129999999999973E-2</v>
      </c>
      <c r="R99">
        <f t="shared" si="0"/>
        <v>5.4999999999999973E-2</v>
      </c>
      <c r="S99">
        <f t="shared" si="0"/>
        <v>9.5635000000000081E-2</v>
      </c>
      <c r="T99">
        <f t="shared" si="0"/>
        <v>0</v>
      </c>
      <c r="U99">
        <f t="shared" si="0"/>
        <v>4.880499999999998E-2</v>
      </c>
      <c r="V99">
        <f t="shared" si="0"/>
        <v>7.0874999999999994E-2</v>
      </c>
      <c r="W99">
        <f t="shared" si="0"/>
        <v>0.10500500000000003</v>
      </c>
      <c r="X99">
        <f t="shared" si="0"/>
        <v>8.5744999999999905E-2</v>
      </c>
      <c r="Y99">
        <f t="shared" si="0"/>
        <v>0</v>
      </c>
      <c r="Z99">
        <f t="shared" si="0"/>
        <v>0.366205</v>
      </c>
      <c r="AA99">
        <f t="shared" si="0"/>
        <v>0.16478000000000004</v>
      </c>
      <c r="AB99">
        <f t="shared" si="0"/>
        <v>0</v>
      </c>
      <c r="AC99">
        <f t="shared" si="0"/>
        <v>3.2519999999999945E-2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1.1706600000000011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0.36282499999999984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4.0079999999999963E-2</v>
      </c>
      <c r="AT99">
        <f t="shared" si="0"/>
        <v>5.6399999999999915E-2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-67.314999999999998</v>
      </c>
      <c r="D3" s="82">
        <v>0</v>
      </c>
      <c r="E3" s="82">
        <v>0</v>
      </c>
      <c r="F3" s="82">
        <v>-91.685000000000002</v>
      </c>
      <c r="G3" s="82">
        <v>-159</v>
      </c>
      <c r="H3" s="76"/>
      <c r="I3" s="31">
        <v>1</v>
      </c>
      <c r="J3" s="82">
        <v>67.314999999999998</v>
      </c>
      <c r="K3" s="82">
        <v>0</v>
      </c>
      <c r="L3" s="82">
        <v>0</v>
      </c>
      <c r="M3" s="82">
        <v>0</v>
      </c>
      <c r="N3" s="82">
        <v>67.314999999999998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91.685000000000002</v>
      </c>
      <c r="AF3" s="82">
        <v>0</v>
      </c>
      <c r="AG3" s="82">
        <v>0</v>
      </c>
      <c r="AH3" s="82">
        <v>0</v>
      </c>
      <c r="AI3" s="82">
        <v>91.685000000000002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67.314999999999998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-67.314999999999998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91.685000000000002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-91.685000000000002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673.15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673.15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916.85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916.85</v>
      </c>
      <c r="DF3" s="81">
        <f>AR3+AU3+BB3+BI3+BP3</f>
        <v>159</v>
      </c>
      <c r="DG3" s="81">
        <f>AY3+AN3+BC3+BJ3+BQ3</f>
        <v>-67.314999999999998</v>
      </c>
      <c r="DH3" s="81">
        <f>BF3+AO3+AV3+BK3+BR3</f>
        <v>0</v>
      </c>
      <c r="DI3" s="81">
        <f>BM3+BS3+BD3+AW3+AP3</f>
        <v>0</v>
      </c>
      <c r="DJ3" s="81">
        <f>BT3+BL3+BE3+AX3+AQ3</f>
        <v>-91.685000000000002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-63.081000000000003</v>
      </c>
      <c r="D4" s="82">
        <v>0</v>
      </c>
      <c r="E4" s="82">
        <v>0</v>
      </c>
      <c r="F4" s="82">
        <v>-85.918999999999997</v>
      </c>
      <c r="G4" s="82">
        <v>-149</v>
      </c>
      <c r="H4" s="76"/>
      <c r="I4" s="31">
        <v>2</v>
      </c>
      <c r="J4" s="82">
        <v>63.081000000000003</v>
      </c>
      <c r="K4" s="82">
        <v>0</v>
      </c>
      <c r="L4" s="82">
        <v>0</v>
      </c>
      <c r="M4" s="82">
        <v>0</v>
      </c>
      <c r="N4" s="82">
        <v>63.081000000000003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85.918999999999997</v>
      </c>
      <c r="AF4" s="82">
        <v>0</v>
      </c>
      <c r="AG4" s="82">
        <v>0</v>
      </c>
      <c r="AH4" s="82">
        <v>0</v>
      </c>
      <c r="AI4" s="82">
        <v>85.918999999999997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63.081000000000003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-63.081000000000003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85.918999999999997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-85.918999999999997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630.81000000000006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630.81000000000006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859.18999999999994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859.18999999999994</v>
      </c>
      <c r="DF4" s="81">
        <f t="shared" ref="DF4:DF67" si="31">AR4+AU4+BB4+BI4+BP4</f>
        <v>149</v>
      </c>
      <c r="DG4" s="81">
        <f t="shared" ref="DG4:DG67" si="32">AY4+AN4+BC4+BJ4+BQ4</f>
        <v>-63.081000000000003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-85.918999999999997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-62.234000000000002</v>
      </c>
      <c r="D5" s="82">
        <v>0</v>
      </c>
      <c r="E5" s="82">
        <v>0</v>
      </c>
      <c r="F5" s="82">
        <v>-84.766000000000005</v>
      </c>
      <c r="G5" s="82">
        <v>-147</v>
      </c>
      <c r="H5" s="76"/>
      <c r="I5" s="31">
        <v>3</v>
      </c>
      <c r="J5" s="82">
        <v>62.234000000000002</v>
      </c>
      <c r="K5" s="82">
        <v>0</v>
      </c>
      <c r="L5" s="82">
        <v>0</v>
      </c>
      <c r="M5" s="82">
        <v>0</v>
      </c>
      <c r="N5" s="82">
        <v>62.234000000000002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84.766000000000005</v>
      </c>
      <c r="AF5" s="82">
        <v>0</v>
      </c>
      <c r="AG5" s="82">
        <v>0</v>
      </c>
      <c r="AH5" s="82">
        <v>0</v>
      </c>
      <c r="AI5" s="82">
        <v>84.766000000000005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62.234000000000002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-62.234000000000002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84.766000000000005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-84.766000000000005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622.34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622.34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847.66000000000008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847.66000000000008</v>
      </c>
      <c r="DF5" s="81">
        <f t="shared" si="31"/>
        <v>147</v>
      </c>
      <c r="DG5" s="81">
        <f t="shared" si="32"/>
        <v>-62.234000000000002</v>
      </c>
      <c r="DH5" s="81">
        <f t="shared" si="33"/>
        <v>0</v>
      </c>
      <c r="DI5" s="81">
        <f t="shared" si="34"/>
        <v>0</v>
      </c>
      <c r="DJ5" s="81">
        <f t="shared" si="35"/>
        <v>-84.766000000000005</v>
      </c>
      <c r="DK5" s="84">
        <f t="shared" si="9"/>
        <v>0</v>
      </c>
    </row>
    <row r="6" spans="1:115" ht="15.75" thickBot="1">
      <c r="A6" s="76"/>
      <c r="B6" s="31">
        <v>4</v>
      </c>
      <c r="C6" s="82">
        <v>-57.154000000000003</v>
      </c>
      <c r="D6" s="82">
        <v>0</v>
      </c>
      <c r="E6" s="82">
        <v>0</v>
      </c>
      <c r="F6" s="82">
        <v>-77.846000000000004</v>
      </c>
      <c r="G6" s="82">
        <v>-135</v>
      </c>
      <c r="H6" s="76"/>
      <c r="I6" s="31">
        <v>4</v>
      </c>
      <c r="J6" s="82">
        <v>57.154000000000003</v>
      </c>
      <c r="K6" s="82">
        <v>0</v>
      </c>
      <c r="L6" s="82">
        <v>0</v>
      </c>
      <c r="M6" s="82">
        <v>0</v>
      </c>
      <c r="N6" s="82">
        <v>57.154000000000003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77.846000000000004</v>
      </c>
      <c r="AF6" s="82">
        <v>0</v>
      </c>
      <c r="AG6" s="82">
        <v>0</v>
      </c>
      <c r="AH6" s="82">
        <v>0</v>
      </c>
      <c r="AI6" s="82">
        <v>77.846000000000004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57.154000000000003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-57.154000000000003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77.846000000000004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-77.846000000000004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571.54000000000008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571.54000000000008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778.46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778.46</v>
      </c>
      <c r="DF6" s="81">
        <f t="shared" si="31"/>
        <v>135</v>
      </c>
      <c r="DG6" s="81">
        <f t="shared" si="32"/>
        <v>-57.154000000000003</v>
      </c>
      <c r="DH6" s="81">
        <f t="shared" si="33"/>
        <v>0</v>
      </c>
      <c r="DI6" s="81">
        <f t="shared" si="34"/>
        <v>0</v>
      </c>
      <c r="DJ6" s="81">
        <f t="shared" si="35"/>
        <v>-77.846000000000004</v>
      </c>
      <c r="DK6" s="84">
        <f t="shared" si="9"/>
        <v>0</v>
      </c>
    </row>
    <row r="7" spans="1:115" ht="15.75" thickBot="1">
      <c r="A7" s="76"/>
      <c r="B7" s="31">
        <v>5</v>
      </c>
      <c r="C7" s="82">
        <v>-37.256</v>
      </c>
      <c r="D7" s="82">
        <v>0</v>
      </c>
      <c r="E7" s="82">
        <v>0</v>
      </c>
      <c r="F7" s="82">
        <v>-50.744</v>
      </c>
      <c r="G7" s="82">
        <v>-88</v>
      </c>
      <c r="H7" s="76"/>
      <c r="I7" s="31">
        <v>5</v>
      </c>
      <c r="J7" s="82">
        <v>37.256</v>
      </c>
      <c r="K7" s="82">
        <v>0</v>
      </c>
      <c r="L7" s="82">
        <v>0</v>
      </c>
      <c r="M7" s="82">
        <v>0</v>
      </c>
      <c r="N7" s="82">
        <v>37.256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50.744</v>
      </c>
      <c r="AF7" s="82">
        <v>0</v>
      </c>
      <c r="AG7" s="82">
        <v>0</v>
      </c>
      <c r="AH7" s="82">
        <v>0</v>
      </c>
      <c r="AI7" s="82">
        <v>50.744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37.256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-37.256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50.744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-50.744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372.56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372.56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507.44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507.44</v>
      </c>
      <c r="DF7" s="81">
        <f t="shared" si="31"/>
        <v>88</v>
      </c>
      <c r="DG7" s="81">
        <f t="shared" si="32"/>
        <v>-37.256</v>
      </c>
      <c r="DH7" s="81">
        <f t="shared" si="33"/>
        <v>0</v>
      </c>
      <c r="DI7" s="81">
        <f t="shared" si="34"/>
        <v>0</v>
      </c>
      <c r="DJ7" s="81">
        <f t="shared" si="35"/>
        <v>-50.744</v>
      </c>
      <c r="DK7" s="84">
        <f t="shared" si="9"/>
        <v>0</v>
      </c>
    </row>
    <row r="8" spans="1:115" ht="15.75" thickBot="1">
      <c r="A8" s="76"/>
      <c r="B8" s="31">
        <v>6</v>
      </c>
      <c r="C8" s="82">
        <v>-33.445999999999998</v>
      </c>
      <c r="D8" s="82">
        <v>0</v>
      </c>
      <c r="E8" s="82">
        <v>0</v>
      </c>
      <c r="F8" s="82">
        <v>-45.554000000000002</v>
      </c>
      <c r="G8" s="82">
        <v>-79</v>
      </c>
      <c r="H8" s="76"/>
      <c r="I8" s="31">
        <v>6</v>
      </c>
      <c r="J8" s="82">
        <v>33.445999999999998</v>
      </c>
      <c r="K8" s="82">
        <v>0</v>
      </c>
      <c r="L8" s="82">
        <v>0</v>
      </c>
      <c r="M8" s="82">
        <v>0</v>
      </c>
      <c r="N8" s="82">
        <v>33.445999999999998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45.554000000000002</v>
      </c>
      <c r="AF8" s="82">
        <v>0</v>
      </c>
      <c r="AG8" s="82">
        <v>0</v>
      </c>
      <c r="AH8" s="82">
        <v>0</v>
      </c>
      <c r="AI8" s="82">
        <v>45.554000000000002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33.445999999999998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-33.445999999999998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45.554000000000002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-45.554000000000002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334.46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334.46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455.54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455.54</v>
      </c>
      <c r="DF8" s="81">
        <f t="shared" si="31"/>
        <v>79</v>
      </c>
      <c r="DG8" s="81">
        <f t="shared" si="32"/>
        <v>-33.445999999999998</v>
      </c>
      <c r="DH8" s="81">
        <f t="shared" si="33"/>
        <v>0</v>
      </c>
      <c r="DI8" s="81">
        <f t="shared" si="34"/>
        <v>0</v>
      </c>
      <c r="DJ8" s="81">
        <f t="shared" si="35"/>
        <v>-45.554000000000002</v>
      </c>
      <c r="DK8" s="84">
        <f t="shared" si="9"/>
        <v>0</v>
      </c>
    </row>
    <row r="9" spans="1:115" ht="15.75" thickBot="1">
      <c r="A9" s="76"/>
      <c r="B9" s="31">
        <v>7</v>
      </c>
      <c r="C9" s="82">
        <v>-33.021999999999998</v>
      </c>
      <c r="D9" s="82">
        <v>0</v>
      </c>
      <c r="E9" s="82">
        <v>0</v>
      </c>
      <c r="F9" s="82">
        <v>-44.978000000000002</v>
      </c>
      <c r="G9" s="82">
        <v>-78</v>
      </c>
      <c r="H9" s="76"/>
      <c r="I9" s="31">
        <v>7</v>
      </c>
      <c r="J9" s="82">
        <v>33.021999999999998</v>
      </c>
      <c r="K9" s="82">
        <v>0</v>
      </c>
      <c r="L9" s="82">
        <v>0</v>
      </c>
      <c r="M9" s="82">
        <v>0</v>
      </c>
      <c r="N9" s="82">
        <v>33.021999999999998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44.978000000000002</v>
      </c>
      <c r="AF9" s="82">
        <v>0</v>
      </c>
      <c r="AG9" s="82">
        <v>0</v>
      </c>
      <c r="AH9" s="82">
        <v>0</v>
      </c>
      <c r="AI9" s="82">
        <v>44.978000000000002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33.021999999999998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-33.021999999999998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44.978000000000002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-44.978000000000002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330.21999999999997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330.21999999999997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449.78000000000003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449.78000000000003</v>
      </c>
      <c r="DF9" s="81">
        <f t="shared" si="31"/>
        <v>78</v>
      </c>
      <c r="DG9" s="81">
        <f t="shared" si="32"/>
        <v>-33.021999999999998</v>
      </c>
      <c r="DH9" s="81">
        <f t="shared" si="33"/>
        <v>0</v>
      </c>
      <c r="DI9" s="81">
        <f t="shared" si="34"/>
        <v>0</v>
      </c>
      <c r="DJ9" s="81">
        <f t="shared" si="35"/>
        <v>-44.978000000000002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-30.059000000000001</v>
      </c>
      <c r="D10" s="82">
        <v>0</v>
      </c>
      <c r="E10" s="82">
        <v>0</v>
      </c>
      <c r="F10" s="82">
        <v>-40.941000000000003</v>
      </c>
      <c r="G10" s="82">
        <v>-71</v>
      </c>
      <c r="H10" s="76"/>
      <c r="I10" s="31">
        <v>8</v>
      </c>
      <c r="J10" s="82">
        <v>30.059000000000001</v>
      </c>
      <c r="K10" s="82">
        <v>0</v>
      </c>
      <c r="L10" s="82">
        <v>0</v>
      </c>
      <c r="M10" s="82">
        <v>0</v>
      </c>
      <c r="N10" s="82">
        <v>30.059000000000001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40.941000000000003</v>
      </c>
      <c r="AF10" s="82">
        <v>0</v>
      </c>
      <c r="AG10" s="82">
        <v>0</v>
      </c>
      <c r="AH10" s="82">
        <v>0</v>
      </c>
      <c r="AI10" s="82">
        <v>40.941000000000003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30.059000000000001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-30.059000000000001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40.941000000000003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-40.941000000000003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300.59000000000003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300.59000000000003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409.41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409.41</v>
      </c>
      <c r="DF10" s="81">
        <f t="shared" si="31"/>
        <v>71</v>
      </c>
      <c r="DG10" s="81">
        <f t="shared" si="32"/>
        <v>-30.059000000000001</v>
      </c>
      <c r="DH10" s="81">
        <f t="shared" si="33"/>
        <v>0</v>
      </c>
      <c r="DI10" s="81">
        <f t="shared" si="34"/>
        <v>0</v>
      </c>
      <c r="DJ10" s="81">
        <f t="shared" si="35"/>
        <v>-40.941000000000003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-39.795999999999999</v>
      </c>
      <c r="D11" s="82">
        <v>0</v>
      </c>
      <c r="E11" s="82">
        <v>0</v>
      </c>
      <c r="F11" s="82">
        <v>-54.204000000000001</v>
      </c>
      <c r="G11" s="82">
        <v>-94</v>
      </c>
      <c r="H11" s="76"/>
      <c r="I11" s="31">
        <v>9</v>
      </c>
      <c r="J11" s="82">
        <v>39.795999999999999</v>
      </c>
      <c r="K11" s="82">
        <v>0</v>
      </c>
      <c r="L11" s="82">
        <v>0</v>
      </c>
      <c r="M11" s="82">
        <v>0</v>
      </c>
      <c r="N11" s="82">
        <v>39.795999999999999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54.204000000000001</v>
      </c>
      <c r="AF11" s="82">
        <v>0</v>
      </c>
      <c r="AG11" s="82">
        <v>0</v>
      </c>
      <c r="AH11" s="82">
        <v>0</v>
      </c>
      <c r="AI11" s="82">
        <v>54.204000000000001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39.795999999999999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-39.795999999999999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54.204000000000001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-54.204000000000001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397.96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397.96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542.04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542.04</v>
      </c>
      <c r="DF11" s="81">
        <f t="shared" si="31"/>
        <v>94</v>
      </c>
      <c r="DG11" s="81">
        <f t="shared" si="32"/>
        <v>-39.795999999999999</v>
      </c>
      <c r="DH11" s="81">
        <f t="shared" si="33"/>
        <v>0</v>
      </c>
      <c r="DI11" s="81">
        <f t="shared" si="34"/>
        <v>0</v>
      </c>
      <c r="DJ11" s="81">
        <f t="shared" si="35"/>
        <v>-54.204000000000001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-36.408999999999999</v>
      </c>
      <c r="D12" s="82">
        <v>0</v>
      </c>
      <c r="E12" s="82">
        <v>0</v>
      </c>
      <c r="F12" s="82">
        <v>-49.591000000000001</v>
      </c>
      <c r="G12" s="82">
        <v>-86</v>
      </c>
      <c r="H12" s="76"/>
      <c r="I12" s="31">
        <v>10</v>
      </c>
      <c r="J12" s="82">
        <v>36.408999999999999</v>
      </c>
      <c r="K12" s="82">
        <v>0</v>
      </c>
      <c r="L12" s="82">
        <v>0</v>
      </c>
      <c r="M12" s="82">
        <v>0</v>
      </c>
      <c r="N12" s="82">
        <v>36.408999999999999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49.591000000000001</v>
      </c>
      <c r="AF12" s="82">
        <v>0</v>
      </c>
      <c r="AG12" s="82">
        <v>0</v>
      </c>
      <c r="AH12" s="82">
        <v>0</v>
      </c>
      <c r="AI12" s="82">
        <v>49.591000000000001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36.408999999999999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-36.408999999999999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49.591000000000001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-49.591000000000001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364.09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364.09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495.91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495.91</v>
      </c>
      <c r="DF12" s="81">
        <f t="shared" si="31"/>
        <v>86</v>
      </c>
      <c r="DG12" s="81">
        <f t="shared" si="32"/>
        <v>-36.408999999999999</v>
      </c>
      <c r="DH12" s="81">
        <f t="shared" si="33"/>
        <v>0</v>
      </c>
      <c r="DI12" s="81">
        <f t="shared" si="34"/>
        <v>0</v>
      </c>
      <c r="DJ12" s="81">
        <f t="shared" si="35"/>
        <v>-49.591000000000001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-27.094999999999999</v>
      </c>
      <c r="D13" s="82">
        <v>0</v>
      </c>
      <c r="E13" s="82">
        <v>0</v>
      </c>
      <c r="F13" s="82">
        <v>-36.905000000000001</v>
      </c>
      <c r="G13" s="82">
        <v>-64</v>
      </c>
      <c r="H13" s="76"/>
      <c r="I13" s="31">
        <v>11</v>
      </c>
      <c r="J13" s="82">
        <v>27.094999999999999</v>
      </c>
      <c r="K13" s="82">
        <v>0</v>
      </c>
      <c r="L13" s="82">
        <v>0</v>
      </c>
      <c r="M13" s="82">
        <v>0</v>
      </c>
      <c r="N13" s="82">
        <v>27.094999999999999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36.905000000000001</v>
      </c>
      <c r="AF13" s="82">
        <v>0</v>
      </c>
      <c r="AG13" s="82">
        <v>0</v>
      </c>
      <c r="AH13" s="82">
        <v>0</v>
      </c>
      <c r="AI13" s="82">
        <v>36.905000000000001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27.094999999999999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-27.094999999999999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36.905000000000001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-36.905000000000001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270.95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270.95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369.05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369.05</v>
      </c>
      <c r="DF13" s="81">
        <f t="shared" si="31"/>
        <v>64</v>
      </c>
      <c r="DG13" s="81">
        <f t="shared" si="32"/>
        <v>-27.094999999999999</v>
      </c>
      <c r="DH13" s="81">
        <f t="shared" si="33"/>
        <v>0</v>
      </c>
      <c r="DI13" s="81">
        <f t="shared" si="34"/>
        <v>0</v>
      </c>
      <c r="DJ13" s="81">
        <f t="shared" si="35"/>
        <v>-36.905000000000001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-24.132000000000001</v>
      </c>
      <c r="D14" s="82">
        <v>0</v>
      </c>
      <c r="E14" s="82">
        <v>0</v>
      </c>
      <c r="F14" s="82">
        <v>-32.868000000000002</v>
      </c>
      <c r="G14" s="82">
        <v>-57</v>
      </c>
      <c r="H14" s="76"/>
      <c r="I14" s="31">
        <v>12</v>
      </c>
      <c r="J14" s="82">
        <v>24.132000000000001</v>
      </c>
      <c r="K14" s="82">
        <v>0</v>
      </c>
      <c r="L14" s="82">
        <v>0</v>
      </c>
      <c r="M14" s="82">
        <v>0</v>
      </c>
      <c r="N14" s="82">
        <v>24.132000000000001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32.868000000000002</v>
      </c>
      <c r="AF14" s="82">
        <v>0</v>
      </c>
      <c r="AG14" s="82">
        <v>0</v>
      </c>
      <c r="AH14" s="82">
        <v>0</v>
      </c>
      <c r="AI14" s="82">
        <v>32.868000000000002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24.132000000000001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-24.132000000000001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32.868000000000002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-32.868000000000002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241.32000000000002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241.32000000000002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328.68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328.68</v>
      </c>
      <c r="DF14" s="81">
        <f t="shared" si="31"/>
        <v>57</v>
      </c>
      <c r="DG14" s="81">
        <f t="shared" si="32"/>
        <v>-24.132000000000001</v>
      </c>
      <c r="DH14" s="81">
        <f t="shared" si="33"/>
        <v>0</v>
      </c>
      <c r="DI14" s="81">
        <f t="shared" si="34"/>
        <v>0</v>
      </c>
      <c r="DJ14" s="81">
        <f t="shared" si="35"/>
        <v>-32.868000000000002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-27.518999999999998</v>
      </c>
      <c r="D15" s="82">
        <v>0</v>
      </c>
      <c r="E15" s="82">
        <v>0</v>
      </c>
      <c r="F15" s="82">
        <v>-37.481000000000002</v>
      </c>
      <c r="G15" s="82">
        <v>-65</v>
      </c>
      <c r="H15" s="76"/>
      <c r="I15" s="31">
        <v>13</v>
      </c>
      <c r="J15" s="82">
        <v>27.518999999999998</v>
      </c>
      <c r="K15" s="82">
        <v>0</v>
      </c>
      <c r="L15" s="82">
        <v>0</v>
      </c>
      <c r="M15" s="82">
        <v>0</v>
      </c>
      <c r="N15" s="82">
        <v>27.518999999999998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37.481000000000002</v>
      </c>
      <c r="AF15" s="82">
        <v>0</v>
      </c>
      <c r="AG15" s="82">
        <v>0</v>
      </c>
      <c r="AH15" s="82">
        <v>0</v>
      </c>
      <c r="AI15" s="82">
        <v>37.481000000000002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27.518999999999998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-27.518999999999998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37.481000000000002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-37.481000000000002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275.19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275.19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374.81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374.81</v>
      </c>
      <c r="DF15" s="81">
        <f t="shared" si="31"/>
        <v>65</v>
      </c>
      <c r="DG15" s="81">
        <f t="shared" si="32"/>
        <v>-27.518999999999998</v>
      </c>
      <c r="DH15" s="81">
        <f t="shared" si="33"/>
        <v>0</v>
      </c>
      <c r="DI15" s="81">
        <f t="shared" si="34"/>
        <v>0</v>
      </c>
      <c r="DJ15" s="81">
        <f t="shared" si="35"/>
        <v>-37.481000000000002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-27.094999999999999</v>
      </c>
      <c r="D16" s="82">
        <v>0</v>
      </c>
      <c r="E16" s="82">
        <v>0</v>
      </c>
      <c r="F16" s="82">
        <v>-36.905000000000001</v>
      </c>
      <c r="G16" s="82">
        <v>-64</v>
      </c>
      <c r="H16" s="76"/>
      <c r="I16" s="31">
        <v>14</v>
      </c>
      <c r="J16" s="82">
        <v>27.094999999999999</v>
      </c>
      <c r="K16" s="82">
        <v>0</v>
      </c>
      <c r="L16" s="82">
        <v>0</v>
      </c>
      <c r="M16" s="82">
        <v>0</v>
      </c>
      <c r="N16" s="82">
        <v>27.094999999999999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36.905000000000001</v>
      </c>
      <c r="AF16" s="82">
        <v>0</v>
      </c>
      <c r="AG16" s="82">
        <v>0</v>
      </c>
      <c r="AH16" s="82">
        <v>0</v>
      </c>
      <c r="AI16" s="82">
        <v>36.905000000000001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27.094999999999999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-27.094999999999999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36.905000000000001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-36.905000000000001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270.95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270.95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369.05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369.05</v>
      </c>
      <c r="DF16" s="81">
        <f t="shared" si="31"/>
        <v>64</v>
      </c>
      <c r="DG16" s="81">
        <f t="shared" si="32"/>
        <v>-27.094999999999999</v>
      </c>
      <c r="DH16" s="81">
        <f t="shared" si="33"/>
        <v>0</v>
      </c>
      <c r="DI16" s="81">
        <f t="shared" si="34"/>
        <v>0</v>
      </c>
      <c r="DJ16" s="81">
        <f t="shared" si="35"/>
        <v>-36.905000000000001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-23.285</v>
      </c>
      <c r="D17" s="82">
        <v>0</v>
      </c>
      <c r="E17" s="82">
        <v>0</v>
      </c>
      <c r="F17" s="82">
        <v>-31.715</v>
      </c>
      <c r="G17" s="82">
        <v>-55</v>
      </c>
      <c r="H17" s="76"/>
      <c r="I17" s="31">
        <v>15</v>
      </c>
      <c r="J17" s="82">
        <v>23.285</v>
      </c>
      <c r="K17" s="82">
        <v>0</v>
      </c>
      <c r="L17" s="82">
        <v>0</v>
      </c>
      <c r="M17" s="82">
        <v>0</v>
      </c>
      <c r="N17" s="82">
        <v>23.285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31.715</v>
      </c>
      <c r="AF17" s="82">
        <v>0</v>
      </c>
      <c r="AG17" s="82">
        <v>0</v>
      </c>
      <c r="AH17" s="82">
        <v>0</v>
      </c>
      <c r="AI17" s="82">
        <v>31.715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23.285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-23.285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31.715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-31.715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232.85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232.85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317.14999999999998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317.14999999999998</v>
      </c>
      <c r="DF17" s="81">
        <f t="shared" si="31"/>
        <v>55</v>
      </c>
      <c r="DG17" s="81">
        <f t="shared" si="32"/>
        <v>-23.285</v>
      </c>
      <c r="DH17" s="81">
        <f t="shared" si="33"/>
        <v>0</v>
      </c>
      <c r="DI17" s="81">
        <f t="shared" si="34"/>
        <v>0</v>
      </c>
      <c r="DJ17" s="81">
        <f t="shared" si="35"/>
        <v>-31.715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-24.978000000000002</v>
      </c>
      <c r="D18" s="82">
        <v>0</v>
      </c>
      <c r="E18" s="82">
        <v>0</v>
      </c>
      <c r="F18" s="82">
        <v>-34.021999999999998</v>
      </c>
      <c r="G18" s="82">
        <v>-59</v>
      </c>
      <c r="H18" s="76"/>
      <c r="I18" s="31">
        <v>16</v>
      </c>
      <c r="J18" s="82">
        <v>24.978000000000002</v>
      </c>
      <c r="K18" s="82">
        <v>0</v>
      </c>
      <c r="L18" s="82">
        <v>0</v>
      </c>
      <c r="M18" s="82">
        <v>0</v>
      </c>
      <c r="N18" s="82">
        <v>24.978000000000002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34.021999999999998</v>
      </c>
      <c r="AF18" s="82">
        <v>0</v>
      </c>
      <c r="AG18" s="82">
        <v>0</v>
      </c>
      <c r="AH18" s="82">
        <v>0</v>
      </c>
      <c r="AI18" s="82">
        <v>34.021999999999998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24.978000000000002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-24.978000000000002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34.021999999999998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-34.021999999999998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249.78000000000003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249.78000000000003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340.21999999999997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340.21999999999997</v>
      </c>
      <c r="DF18" s="81">
        <f t="shared" si="31"/>
        <v>59</v>
      </c>
      <c r="DG18" s="81">
        <f t="shared" si="32"/>
        <v>-24.978000000000002</v>
      </c>
      <c r="DH18" s="81">
        <f t="shared" si="33"/>
        <v>0</v>
      </c>
      <c r="DI18" s="81">
        <f t="shared" si="34"/>
        <v>0</v>
      </c>
      <c r="DJ18" s="81">
        <f t="shared" si="35"/>
        <v>-34.021999999999998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-27.942</v>
      </c>
      <c r="D19" s="82">
        <v>0</v>
      </c>
      <c r="E19" s="82">
        <v>0</v>
      </c>
      <c r="F19" s="82">
        <v>-38.058</v>
      </c>
      <c r="G19" s="82">
        <v>-66</v>
      </c>
      <c r="H19" s="76"/>
      <c r="I19" s="31">
        <v>17</v>
      </c>
      <c r="J19" s="82">
        <v>27.942</v>
      </c>
      <c r="K19" s="82">
        <v>0</v>
      </c>
      <c r="L19" s="82">
        <v>0</v>
      </c>
      <c r="M19" s="82">
        <v>0</v>
      </c>
      <c r="N19" s="82">
        <v>27.942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38.058</v>
      </c>
      <c r="AF19" s="82">
        <v>0</v>
      </c>
      <c r="AG19" s="82">
        <v>0</v>
      </c>
      <c r="AH19" s="82">
        <v>0</v>
      </c>
      <c r="AI19" s="82">
        <v>38.058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27.942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-27.942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38.058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-38.058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279.42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279.42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380.58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380.58</v>
      </c>
      <c r="DF19" s="81">
        <f t="shared" si="31"/>
        <v>66</v>
      </c>
      <c r="DG19" s="81">
        <f t="shared" si="32"/>
        <v>-27.942</v>
      </c>
      <c r="DH19" s="81">
        <f t="shared" si="33"/>
        <v>0</v>
      </c>
      <c r="DI19" s="81">
        <f t="shared" si="34"/>
        <v>0</v>
      </c>
      <c r="DJ19" s="81">
        <f t="shared" si="35"/>
        <v>-38.058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-35.985999999999997</v>
      </c>
      <c r="D20" s="82">
        <v>0</v>
      </c>
      <c r="E20" s="82">
        <v>0</v>
      </c>
      <c r="F20" s="82">
        <v>-49.014000000000003</v>
      </c>
      <c r="G20" s="82">
        <v>-85</v>
      </c>
      <c r="H20" s="76"/>
      <c r="I20" s="31">
        <v>18</v>
      </c>
      <c r="J20" s="82">
        <v>35.985999999999997</v>
      </c>
      <c r="K20" s="82">
        <v>0</v>
      </c>
      <c r="L20" s="82">
        <v>0</v>
      </c>
      <c r="M20" s="82">
        <v>0</v>
      </c>
      <c r="N20" s="82">
        <v>35.985999999999997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49.014000000000003</v>
      </c>
      <c r="AF20" s="82">
        <v>0</v>
      </c>
      <c r="AG20" s="82">
        <v>0</v>
      </c>
      <c r="AH20" s="82">
        <v>0</v>
      </c>
      <c r="AI20" s="82">
        <v>49.014000000000003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35.985999999999997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-35.985999999999997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49.014000000000003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-49.014000000000003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359.85999999999996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359.85999999999996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490.14000000000004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490.14000000000004</v>
      </c>
      <c r="DF20" s="81">
        <f t="shared" si="31"/>
        <v>85</v>
      </c>
      <c r="DG20" s="81">
        <f t="shared" si="32"/>
        <v>-35.985999999999997</v>
      </c>
      <c r="DH20" s="81">
        <f t="shared" si="33"/>
        <v>0</v>
      </c>
      <c r="DI20" s="81">
        <f t="shared" si="34"/>
        <v>0</v>
      </c>
      <c r="DJ20" s="81">
        <f t="shared" si="35"/>
        <v>-49.014000000000003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-44.875999999999998</v>
      </c>
      <c r="D21" s="82">
        <v>0</v>
      </c>
      <c r="E21" s="82">
        <v>0</v>
      </c>
      <c r="F21" s="82">
        <v>-61.124000000000002</v>
      </c>
      <c r="G21" s="82">
        <v>-106</v>
      </c>
      <c r="H21" s="76"/>
      <c r="I21" s="31">
        <v>19</v>
      </c>
      <c r="J21" s="82">
        <v>44.875999999999998</v>
      </c>
      <c r="K21" s="82">
        <v>0</v>
      </c>
      <c r="L21" s="82">
        <v>0</v>
      </c>
      <c r="M21" s="82">
        <v>0</v>
      </c>
      <c r="N21" s="82">
        <v>44.875999999999998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61.124000000000002</v>
      </c>
      <c r="AF21" s="82">
        <v>0</v>
      </c>
      <c r="AG21" s="82">
        <v>0</v>
      </c>
      <c r="AH21" s="82">
        <v>0</v>
      </c>
      <c r="AI21" s="82">
        <v>61.124000000000002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44.875999999999998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-44.875999999999998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61.124000000000002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-61.124000000000002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448.76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448.76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611.24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611.24</v>
      </c>
      <c r="DF21" s="81">
        <f t="shared" si="31"/>
        <v>106</v>
      </c>
      <c r="DG21" s="81">
        <f t="shared" si="32"/>
        <v>-44.875999999999998</v>
      </c>
      <c r="DH21" s="81">
        <f t="shared" si="33"/>
        <v>0</v>
      </c>
      <c r="DI21" s="81">
        <f t="shared" si="34"/>
        <v>0</v>
      </c>
      <c r="DJ21" s="81">
        <f t="shared" si="35"/>
        <v>-61.124000000000002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-51.65</v>
      </c>
      <c r="D22" s="82">
        <v>0</v>
      </c>
      <c r="E22" s="82">
        <v>0</v>
      </c>
      <c r="F22" s="82">
        <v>-70.349999999999994</v>
      </c>
      <c r="G22" s="82">
        <v>-122</v>
      </c>
      <c r="H22" s="76"/>
      <c r="I22" s="31">
        <v>20</v>
      </c>
      <c r="J22" s="82">
        <v>51.65</v>
      </c>
      <c r="K22" s="82">
        <v>0</v>
      </c>
      <c r="L22" s="82">
        <v>0</v>
      </c>
      <c r="M22" s="82">
        <v>0</v>
      </c>
      <c r="N22" s="82">
        <v>51.65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70.349999999999994</v>
      </c>
      <c r="AF22" s="82">
        <v>0</v>
      </c>
      <c r="AG22" s="82">
        <v>0</v>
      </c>
      <c r="AH22" s="82">
        <v>0</v>
      </c>
      <c r="AI22" s="82">
        <v>70.349999999999994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51.65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-51.65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70.349999999999994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-70.349999999999994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516.5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516.5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703.5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703.5</v>
      </c>
      <c r="DF22" s="81">
        <f t="shared" si="31"/>
        <v>122</v>
      </c>
      <c r="DG22" s="81">
        <f t="shared" si="32"/>
        <v>-51.65</v>
      </c>
      <c r="DH22" s="81">
        <f t="shared" si="33"/>
        <v>0</v>
      </c>
      <c r="DI22" s="81">
        <f t="shared" si="34"/>
        <v>0</v>
      </c>
      <c r="DJ22" s="81">
        <f t="shared" si="35"/>
        <v>-70.349999999999994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-64.350999999999999</v>
      </c>
      <c r="D23" s="82">
        <v>0</v>
      </c>
      <c r="E23" s="82">
        <v>0</v>
      </c>
      <c r="F23" s="82">
        <v>-87.649000000000001</v>
      </c>
      <c r="G23" s="82">
        <v>-152</v>
      </c>
      <c r="H23" s="76"/>
      <c r="I23" s="31">
        <v>21</v>
      </c>
      <c r="J23" s="82">
        <v>64.350999999999999</v>
      </c>
      <c r="K23" s="82">
        <v>0</v>
      </c>
      <c r="L23" s="82">
        <v>0</v>
      </c>
      <c r="M23" s="82">
        <v>0</v>
      </c>
      <c r="N23" s="82">
        <v>64.350999999999999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87.649000000000001</v>
      </c>
      <c r="AF23" s="82">
        <v>0</v>
      </c>
      <c r="AG23" s="82">
        <v>0</v>
      </c>
      <c r="AH23" s="82">
        <v>0</v>
      </c>
      <c r="AI23" s="82">
        <v>87.649000000000001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64.350999999999999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-64.350999999999999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87.649000000000001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-87.649000000000001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643.51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643.51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876.49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876.49</v>
      </c>
      <c r="DF23" s="81">
        <f t="shared" si="31"/>
        <v>152</v>
      </c>
      <c r="DG23" s="81">
        <f t="shared" si="32"/>
        <v>-64.350999999999999</v>
      </c>
      <c r="DH23" s="81">
        <f t="shared" si="33"/>
        <v>0</v>
      </c>
      <c r="DI23" s="81">
        <f t="shared" si="34"/>
        <v>0</v>
      </c>
      <c r="DJ23" s="81">
        <f t="shared" si="35"/>
        <v>-87.649000000000001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-67.738</v>
      </c>
      <c r="D24" s="82">
        <v>0</v>
      </c>
      <c r="E24" s="82">
        <v>0</v>
      </c>
      <c r="F24" s="82">
        <v>-92.262</v>
      </c>
      <c r="G24" s="82">
        <v>-160</v>
      </c>
      <c r="H24" s="76"/>
      <c r="I24" s="31">
        <v>22</v>
      </c>
      <c r="J24" s="82">
        <v>67.738</v>
      </c>
      <c r="K24" s="82">
        <v>0</v>
      </c>
      <c r="L24" s="82">
        <v>0</v>
      </c>
      <c r="M24" s="82">
        <v>0</v>
      </c>
      <c r="N24" s="82">
        <v>67.738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92.262</v>
      </c>
      <c r="AF24" s="82">
        <v>0</v>
      </c>
      <c r="AG24" s="82">
        <v>0</v>
      </c>
      <c r="AH24" s="82">
        <v>0</v>
      </c>
      <c r="AI24" s="82">
        <v>92.262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67.738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-67.738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92.262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-92.262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677.38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677.38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922.62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922.62</v>
      </c>
      <c r="DF24" s="81">
        <f t="shared" si="31"/>
        <v>160</v>
      </c>
      <c r="DG24" s="81">
        <f t="shared" si="32"/>
        <v>-67.738</v>
      </c>
      <c r="DH24" s="81">
        <f t="shared" si="33"/>
        <v>0</v>
      </c>
      <c r="DI24" s="81">
        <f t="shared" si="34"/>
        <v>0</v>
      </c>
      <c r="DJ24" s="81">
        <f t="shared" si="35"/>
        <v>-92.262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-63.503999999999998</v>
      </c>
      <c r="D25" s="82">
        <v>0</v>
      </c>
      <c r="E25" s="82">
        <v>0</v>
      </c>
      <c r="F25" s="82">
        <v>-86.495999999999995</v>
      </c>
      <c r="G25" s="82">
        <v>-150</v>
      </c>
      <c r="H25" s="76"/>
      <c r="I25" s="31">
        <v>23</v>
      </c>
      <c r="J25" s="82">
        <v>63.503999999999998</v>
      </c>
      <c r="K25" s="82">
        <v>0</v>
      </c>
      <c r="L25" s="82">
        <v>0</v>
      </c>
      <c r="M25" s="82">
        <v>0</v>
      </c>
      <c r="N25" s="82">
        <v>63.503999999999998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86.495999999999995</v>
      </c>
      <c r="AF25" s="82">
        <v>0</v>
      </c>
      <c r="AG25" s="82">
        <v>0</v>
      </c>
      <c r="AH25" s="82">
        <v>0</v>
      </c>
      <c r="AI25" s="82">
        <v>86.495999999999995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63.503999999999998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-63.503999999999998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86.495999999999995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-86.495999999999995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635.04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635.04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864.95999999999992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864.95999999999992</v>
      </c>
      <c r="DF25" s="81">
        <f t="shared" si="31"/>
        <v>150</v>
      </c>
      <c r="DG25" s="81">
        <f t="shared" si="32"/>
        <v>-63.503999999999998</v>
      </c>
      <c r="DH25" s="81">
        <f t="shared" si="33"/>
        <v>0</v>
      </c>
      <c r="DI25" s="81">
        <f t="shared" si="34"/>
        <v>0</v>
      </c>
      <c r="DJ25" s="81">
        <f t="shared" si="35"/>
        <v>-86.495999999999995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-60.118000000000002</v>
      </c>
      <c r="D26" s="82">
        <v>0</v>
      </c>
      <c r="E26" s="82">
        <v>0</v>
      </c>
      <c r="F26" s="82">
        <v>-81.882000000000005</v>
      </c>
      <c r="G26" s="82">
        <v>-142</v>
      </c>
      <c r="H26" s="76"/>
      <c r="I26" s="31">
        <v>24</v>
      </c>
      <c r="J26" s="82">
        <v>60.118000000000002</v>
      </c>
      <c r="K26" s="82">
        <v>0</v>
      </c>
      <c r="L26" s="82">
        <v>0</v>
      </c>
      <c r="M26" s="82">
        <v>0</v>
      </c>
      <c r="N26" s="82">
        <v>60.118000000000002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81.882000000000005</v>
      </c>
      <c r="AF26" s="82">
        <v>0</v>
      </c>
      <c r="AG26" s="82">
        <v>0</v>
      </c>
      <c r="AH26" s="82">
        <v>0</v>
      </c>
      <c r="AI26" s="82">
        <v>81.882000000000005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60.118000000000002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-60.118000000000002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81.882000000000005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-81.882000000000005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601.18000000000006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601.18000000000006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818.82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818.82</v>
      </c>
      <c r="DF26" s="81">
        <f t="shared" si="31"/>
        <v>142</v>
      </c>
      <c r="DG26" s="81">
        <f t="shared" si="32"/>
        <v>-60.118000000000002</v>
      </c>
      <c r="DH26" s="81">
        <f t="shared" si="33"/>
        <v>0</v>
      </c>
      <c r="DI26" s="81">
        <f t="shared" si="34"/>
        <v>0</v>
      </c>
      <c r="DJ26" s="81">
        <f t="shared" si="35"/>
        <v>-81.882000000000005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-72.394999999999996</v>
      </c>
      <c r="D27" s="82">
        <v>0</v>
      </c>
      <c r="E27" s="82">
        <v>0</v>
      </c>
      <c r="F27" s="82">
        <v>-98.605000000000004</v>
      </c>
      <c r="G27" s="82">
        <v>-171</v>
      </c>
      <c r="H27" s="76"/>
      <c r="I27" s="31">
        <v>25</v>
      </c>
      <c r="J27" s="82">
        <v>72.394999999999996</v>
      </c>
      <c r="K27" s="82">
        <v>0</v>
      </c>
      <c r="L27" s="82">
        <v>0</v>
      </c>
      <c r="M27" s="82">
        <v>0</v>
      </c>
      <c r="N27" s="82">
        <v>72.394999999999996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98.605000000000004</v>
      </c>
      <c r="AF27" s="82">
        <v>0</v>
      </c>
      <c r="AG27" s="82">
        <v>0</v>
      </c>
      <c r="AH27" s="82">
        <v>0</v>
      </c>
      <c r="AI27" s="82">
        <v>98.605000000000004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72.394999999999996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-72.394999999999996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98.605000000000004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-98.605000000000004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723.94999999999993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723.94999999999993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986.05000000000007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986.05000000000007</v>
      </c>
      <c r="DF27" s="81">
        <f t="shared" si="31"/>
        <v>171</v>
      </c>
      <c r="DG27" s="81">
        <f t="shared" si="32"/>
        <v>-72.394999999999996</v>
      </c>
      <c r="DH27" s="81">
        <f t="shared" si="33"/>
        <v>0</v>
      </c>
      <c r="DI27" s="81">
        <f t="shared" si="34"/>
        <v>0</v>
      </c>
      <c r="DJ27" s="81">
        <f t="shared" si="35"/>
        <v>-98.605000000000004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-61.387999999999998</v>
      </c>
      <c r="D28" s="82">
        <v>0</v>
      </c>
      <c r="E28" s="82">
        <v>0</v>
      </c>
      <c r="F28" s="82">
        <v>-83.611999999999995</v>
      </c>
      <c r="G28" s="82">
        <v>-145</v>
      </c>
      <c r="H28" s="76"/>
      <c r="I28" s="31">
        <v>26</v>
      </c>
      <c r="J28" s="82">
        <v>61.387999999999998</v>
      </c>
      <c r="K28" s="82">
        <v>0</v>
      </c>
      <c r="L28" s="82">
        <v>0</v>
      </c>
      <c r="M28" s="82">
        <v>0</v>
      </c>
      <c r="N28" s="82">
        <v>61.387999999999998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83.611999999999995</v>
      </c>
      <c r="AF28" s="82">
        <v>0</v>
      </c>
      <c r="AG28" s="82">
        <v>0</v>
      </c>
      <c r="AH28" s="82">
        <v>0</v>
      </c>
      <c r="AI28" s="82">
        <v>83.611999999999995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61.387999999999998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-61.387999999999998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83.611999999999995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-83.611999999999995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613.88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613.88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836.11999999999989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836.11999999999989</v>
      </c>
      <c r="DF28" s="81">
        <f t="shared" si="31"/>
        <v>145</v>
      </c>
      <c r="DG28" s="81">
        <f t="shared" si="32"/>
        <v>-61.387999999999998</v>
      </c>
      <c r="DH28" s="81">
        <f t="shared" si="33"/>
        <v>0</v>
      </c>
      <c r="DI28" s="81">
        <f t="shared" si="34"/>
        <v>0</v>
      </c>
      <c r="DJ28" s="81">
        <f t="shared" si="35"/>
        <v>-83.611999999999995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-70.278000000000006</v>
      </c>
      <c r="D29" s="82">
        <v>0</v>
      </c>
      <c r="E29" s="82">
        <v>0</v>
      </c>
      <c r="F29" s="82">
        <v>-95.721999999999994</v>
      </c>
      <c r="G29" s="82">
        <v>-166</v>
      </c>
      <c r="H29" s="76"/>
      <c r="I29" s="31">
        <v>27</v>
      </c>
      <c r="J29" s="82">
        <v>70.278000000000006</v>
      </c>
      <c r="K29" s="82">
        <v>0</v>
      </c>
      <c r="L29" s="82">
        <v>0</v>
      </c>
      <c r="M29" s="82">
        <v>0</v>
      </c>
      <c r="N29" s="82">
        <v>70.278000000000006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95.721999999999994</v>
      </c>
      <c r="AF29" s="82">
        <v>0</v>
      </c>
      <c r="AG29" s="82">
        <v>0</v>
      </c>
      <c r="AH29" s="82">
        <v>0</v>
      </c>
      <c r="AI29" s="82">
        <v>95.721999999999994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70.278000000000006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-70.278000000000006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95.721999999999994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-95.721999999999994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702.78000000000009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702.78000000000009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957.21999999999991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957.21999999999991</v>
      </c>
      <c r="DF29" s="81">
        <f t="shared" si="31"/>
        <v>166</v>
      </c>
      <c r="DG29" s="81">
        <f t="shared" si="32"/>
        <v>-70.278000000000006</v>
      </c>
      <c r="DH29" s="81">
        <f t="shared" si="33"/>
        <v>0</v>
      </c>
      <c r="DI29" s="81">
        <f t="shared" si="34"/>
        <v>0</v>
      </c>
      <c r="DJ29" s="81">
        <f t="shared" si="35"/>
        <v>-95.721999999999994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-63.503999999999998</v>
      </c>
      <c r="D30" s="82">
        <v>0</v>
      </c>
      <c r="E30" s="82">
        <v>0</v>
      </c>
      <c r="F30" s="82">
        <v>-86.495999999999995</v>
      </c>
      <c r="G30" s="82">
        <v>-150</v>
      </c>
      <c r="H30" s="76"/>
      <c r="I30" s="31">
        <v>28</v>
      </c>
      <c r="J30" s="82">
        <v>63.503999999999998</v>
      </c>
      <c r="K30" s="82">
        <v>0</v>
      </c>
      <c r="L30" s="82">
        <v>0</v>
      </c>
      <c r="M30" s="82">
        <v>0</v>
      </c>
      <c r="N30" s="82">
        <v>63.503999999999998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86.495999999999995</v>
      </c>
      <c r="AF30" s="82">
        <v>0</v>
      </c>
      <c r="AG30" s="82">
        <v>0</v>
      </c>
      <c r="AH30" s="82">
        <v>0</v>
      </c>
      <c r="AI30" s="82">
        <v>86.495999999999995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63.503999999999998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-63.503999999999998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86.495999999999995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-86.495999999999995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635.04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635.04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864.95999999999992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864.95999999999992</v>
      </c>
      <c r="DF30" s="81">
        <f t="shared" si="31"/>
        <v>150</v>
      </c>
      <c r="DG30" s="81">
        <f t="shared" si="32"/>
        <v>-63.503999999999998</v>
      </c>
      <c r="DH30" s="81">
        <f t="shared" si="33"/>
        <v>0</v>
      </c>
      <c r="DI30" s="81">
        <f t="shared" si="34"/>
        <v>0</v>
      </c>
      <c r="DJ30" s="81">
        <f t="shared" si="35"/>
        <v>-86.495999999999995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-56.731000000000002</v>
      </c>
      <c r="D31" s="82">
        <v>0</v>
      </c>
      <c r="E31" s="82">
        <v>0</v>
      </c>
      <c r="F31" s="82">
        <v>-77.269000000000005</v>
      </c>
      <c r="G31" s="82">
        <v>-134</v>
      </c>
      <c r="H31" s="76"/>
      <c r="I31" s="31">
        <v>29</v>
      </c>
      <c r="J31" s="82">
        <v>56.731000000000002</v>
      </c>
      <c r="K31" s="82">
        <v>0</v>
      </c>
      <c r="L31" s="82">
        <v>0</v>
      </c>
      <c r="M31" s="82">
        <v>0</v>
      </c>
      <c r="N31" s="82">
        <v>56.731000000000002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77.269000000000005</v>
      </c>
      <c r="AF31" s="82">
        <v>0</v>
      </c>
      <c r="AG31" s="82">
        <v>0</v>
      </c>
      <c r="AH31" s="82">
        <v>0</v>
      </c>
      <c r="AI31" s="82">
        <v>77.269000000000005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56.731000000000002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-56.731000000000002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77.269000000000005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-77.269000000000005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567.31000000000006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567.31000000000006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772.69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772.69</v>
      </c>
      <c r="DF31" s="81">
        <f t="shared" si="31"/>
        <v>134</v>
      </c>
      <c r="DG31" s="81">
        <f t="shared" si="32"/>
        <v>-56.731000000000002</v>
      </c>
      <c r="DH31" s="81">
        <f t="shared" si="33"/>
        <v>0</v>
      </c>
      <c r="DI31" s="81">
        <f t="shared" si="34"/>
        <v>0</v>
      </c>
      <c r="DJ31" s="81">
        <f t="shared" si="35"/>
        <v>-77.269000000000005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-69.855000000000004</v>
      </c>
      <c r="D32" s="82">
        <v>0</v>
      </c>
      <c r="E32" s="82">
        <v>0</v>
      </c>
      <c r="F32" s="82">
        <v>-95.144999999999996</v>
      </c>
      <c r="G32" s="82">
        <v>-165</v>
      </c>
      <c r="H32" s="76"/>
      <c r="I32" s="31">
        <v>30</v>
      </c>
      <c r="J32" s="82">
        <v>69.855000000000004</v>
      </c>
      <c r="K32" s="82">
        <v>0</v>
      </c>
      <c r="L32" s="82">
        <v>0</v>
      </c>
      <c r="M32" s="82">
        <v>0</v>
      </c>
      <c r="N32" s="82">
        <v>69.855000000000004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95.144999999999996</v>
      </c>
      <c r="AF32" s="82">
        <v>0</v>
      </c>
      <c r="AG32" s="82">
        <v>0</v>
      </c>
      <c r="AH32" s="82">
        <v>0</v>
      </c>
      <c r="AI32" s="82">
        <v>95.144999999999996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69.855000000000004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-69.855000000000004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95.144999999999996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-95.144999999999996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698.55000000000007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698.55000000000007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951.44999999999993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951.44999999999993</v>
      </c>
      <c r="DF32" s="81">
        <f t="shared" si="31"/>
        <v>165</v>
      </c>
      <c r="DG32" s="81">
        <f t="shared" si="32"/>
        <v>-69.855000000000004</v>
      </c>
      <c r="DH32" s="81">
        <f t="shared" si="33"/>
        <v>0</v>
      </c>
      <c r="DI32" s="81">
        <f t="shared" si="34"/>
        <v>0</v>
      </c>
      <c r="DJ32" s="81">
        <f t="shared" si="35"/>
        <v>-95.144999999999996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-66.045000000000002</v>
      </c>
      <c r="D33" s="82">
        <v>0</v>
      </c>
      <c r="E33" s="82">
        <v>0</v>
      </c>
      <c r="F33" s="82">
        <v>-89.954999999999998</v>
      </c>
      <c r="G33" s="82">
        <v>-156</v>
      </c>
      <c r="H33" s="76"/>
      <c r="I33" s="31">
        <v>31</v>
      </c>
      <c r="J33" s="82">
        <v>66.045000000000002</v>
      </c>
      <c r="K33" s="82">
        <v>0</v>
      </c>
      <c r="L33" s="82">
        <v>0</v>
      </c>
      <c r="M33" s="82">
        <v>0</v>
      </c>
      <c r="N33" s="82">
        <v>66.045000000000002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89.954999999999998</v>
      </c>
      <c r="AF33" s="82">
        <v>0</v>
      </c>
      <c r="AG33" s="82">
        <v>0</v>
      </c>
      <c r="AH33" s="82">
        <v>0</v>
      </c>
      <c r="AI33" s="82">
        <v>89.954999999999998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66.045000000000002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-66.045000000000002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89.954999999999998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-89.954999999999998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660.45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660.45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899.55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899.55</v>
      </c>
      <c r="DF33" s="81">
        <f t="shared" si="31"/>
        <v>156</v>
      </c>
      <c r="DG33" s="81">
        <f t="shared" si="32"/>
        <v>-66.045000000000002</v>
      </c>
      <c r="DH33" s="81">
        <f t="shared" si="33"/>
        <v>0</v>
      </c>
      <c r="DI33" s="81">
        <f t="shared" si="34"/>
        <v>0</v>
      </c>
      <c r="DJ33" s="81">
        <f t="shared" si="35"/>
        <v>-89.954999999999998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-52.497</v>
      </c>
      <c r="D34" s="82">
        <v>0</v>
      </c>
      <c r="E34" s="82">
        <v>0</v>
      </c>
      <c r="F34" s="82">
        <v>-71.503</v>
      </c>
      <c r="G34" s="82">
        <v>-124</v>
      </c>
      <c r="H34" s="76"/>
      <c r="I34" s="31">
        <v>32</v>
      </c>
      <c r="J34" s="82">
        <v>52.497</v>
      </c>
      <c r="K34" s="82">
        <v>0</v>
      </c>
      <c r="L34" s="82">
        <v>0</v>
      </c>
      <c r="M34" s="82">
        <v>0</v>
      </c>
      <c r="N34" s="82">
        <v>52.497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71.503</v>
      </c>
      <c r="AF34" s="82">
        <v>0</v>
      </c>
      <c r="AG34" s="82">
        <v>0</v>
      </c>
      <c r="AH34" s="82">
        <v>0</v>
      </c>
      <c r="AI34" s="82">
        <v>71.503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52.497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-52.497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71.503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-71.503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524.97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524.97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715.03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715.03</v>
      </c>
      <c r="DF34" s="81">
        <f t="shared" si="31"/>
        <v>124</v>
      </c>
      <c r="DG34" s="81">
        <f t="shared" si="32"/>
        <v>-52.497</v>
      </c>
      <c r="DH34" s="81">
        <f t="shared" si="33"/>
        <v>0</v>
      </c>
      <c r="DI34" s="81">
        <f t="shared" si="34"/>
        <v>0</v>
      </c>
      <c r="DJ34" s="81">
        <f t="shared" si="35"/>
        <v>-71.503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-49.533000000000001</v>
      </c>
      <c r="D35" s="82">
        <v>0</v>
      </c>
      <c r="E35" s="82">
        <v>0</v>
      </c>
      <c r="F35" s="82">
        <v>-67.466999999999999</v>
      </c>
      <c r="G35" s="82">
        <v>-117</v>
      </c>
      <c r="H35" s="76"/>
      <c r="I35" s="31">
        <v>33</v>
      </c>
      <c r="J35" s="82">
        <v>49.533000000000001</v>
      </c>
      <c r="K35" s="82">
        <v>0</v>
      </c>
      <c r="L35" s="82">
        <v>0</v>
      </c>
      <c r="M35" s="82">
        <v>0</v>
      </c>
      <c r="N35" s="82">
        <v>49.533000000000001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67.466999999999999</v>
      </c>
      <c r="AF35" s="82">
        <v>0</v>
      </c>
      <c r="AG35" s="82">
        <v>0</v>
      </c>
      <c r="AH35" s="82">
        <v>0</v>
      </c>
      <c r="AI35" s="82">
        <v>67.466999999999999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49.533000000000001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-49.533000000000001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67.466999999999999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-67.466999999999999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495.33000000000004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495.33000000000004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674.67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674.67</v>
      </c>
      <c r="DF35" s="81">
        <f t="shared" si="31"/>
        <v>117</v>
      </c>
      <c r="DG35" s="81">
        <f t="shared" si="32"/>
        <v>-49.533000000000001</v>
      </c>
      <c r="DH35" s="81">
        <f t="shared" si="33"/>
        <v>0</v>
      </c>
      <c r="DI35" s="81">
        <f t="shared" si="34"/>
        <v>0</v>
      </c>
      <c r="DJ35" s="81">
        <f t="shared" si="35"/>
        <v>-67.466999999999999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-54.19</v>
      </c>
      <c r="D36" s="82">
        <v>0</v>
      </c>
      <c r="E36" s="82">
        <v>0</v>
      </c>
      <c r="F36" s="82">
        <v>-73.81</v>
      </c>
      <c r="G36" s="82">
        <v>-128</v>
      </c>
      <c r="H36" s="76"/>
      <c r="I36" s="31">
        <v>34</v>
      </c>
      <c r="J36" s="82">
        <v>54.19</v>
      </c>
      <c r="K36" s="82">
        <v>0</v>
      </c>
      <c r="L36" s="82">
        <v>0</v>
      </c>
      <c r="M36" s="82">
        <v>0</v>
      </c>
      <c r="N36" s="82">
        <v>54.19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73.81</v>
      </c>
      <c r="AF36" s="82">
        <v>0</v>
      </c>
      <c r="AG36" s="82">
        <v>0</v>
      </c>
      <c r="AH36" s="82">
        <v>0</v>
      </c>
      <c r="AI36" s="82">
        <v>73.81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54.19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-54.19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73.81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-73.81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541.9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541.9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738.1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738.1</v>
      </c>
      <c r="DF36" s="81">
        <f t="shared" si="31"/>
        <v>128</v>
      </c>
      <c r="DG36" s="81">
        <f t="shared" si="32"/>
        <v>-54.19</v>
      </c>
      <c r="DH36" s="81">
        <f t="shared" si="33"/>
        <v>0</v>
      </c>
      <c r="DI36" s="81">
        <f t="shared" si="34"/>
        <v>0</v>
      </c>
      <c r="DJ36" s="81">
        <f t="shared" si="35"/>
        <v>-73.81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-46.57</v>
      </c>
      <c r="D37" s="82">
        <v>0</v>
      </c>
      <c r="E37" s="82">
        <v>0</v>
      </c>
      <c r="F37" s="82">
        <v>-63.43</v>
      </c>
      <c r="G37" s="82">
        <v>-110</v>
      </c>
      <c r="H37" s="76"/>
      <c r="I37" s="31">
        <v>35</v>
      </c>
      <c r="J37" s="82">
        <v>46.57</v>
      </c>
      <c r="K37" s="82">
        <v>0</v>
      </c>
      <c r="L37" s="82">
        <v>0</v>
      </c>
      <c r="M37" s="82">
        <v>0</v>
      </c>
      <c r="N37" s="82">
        <v>46.57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63.43</v>
      </c>
      <c r="AF37" s="82">
        <v>0</v>
      </c>
      <c r="AG37" s="82">
        <v>0</v>
      </c>
      <c r="AH37" s="82">
        <v>0</v>
      </c>
      <c r="AI37" s="82">
        <v>63.43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46.57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-46.57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63.43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-63.43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465.7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465.7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634.29999999999995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634.29999999999995</v>
      </c>
      <c r="DF37" s="81">
        <f t="shared" si="31"/>
        <v>110</v>
      </c>
      <c r="DG37" s="81">
        <f t="shared" si="32"/>
        <v>-46.57</v>
      </c>
      <c r="DH37" s="81">
        <f t="shared" si="33"/>
        <v>0</v>
      </c>
      <c r="DI37" s="81">
        <f t="shared" si="34"/>
        <v>0</v>
      </c>
      <c r="DJ37" s="81">
        <f t="shared" si="35"/>
        <v>-63.43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-41.912999999999997</v>
      </c>
      <c r="D38" s="82">
        <v>0</v>
      </c>
      <c r="E38" s="82">
        <v>0</v>
      </c>
      <c r="F38" s="82">
        <v>-57.087000000000003</v>
      </c>
      <c r="G38" s="82">
        <v>-99</v>
      </c>
      <c r="H38" s="76"/>
      <c r="I38" s="31">
        <v>36</v>
      </c>
      <c r="J38" s="82">
        <v>41.912999999999997</v>
      </c>
      <c r="K38" s="82">
        <v>0</v>
      </c>
      <c r="L38" s="82">
        <v>0</v>
      </c>
      <c r="M38" s="82">
        <v>0</v>
      </c>
      <c r="N38" s="82">
        <v>41.912999999999997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57.087000000000003</v>
      </c>
      <c r="AF38" s="82">
        <v>0</v>
      </c>
      <c r="AG38" s="82">
        <v>0</v>
      </c>
      <c r="AH38" s="82">
        <v>0</v>
      </c>
      <c r="AI38" s="82">
        <v>57.087000000000003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41.912999999999997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-41.912999999999997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57.087000000000003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-57.087000000000003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419.13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419.13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570.87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570.87</v>
      </c>
      <c r="DF38" s="81">
        <f t="shared" si="31"/>
        <v>99</v>
      </c>
      <c r="DG38" s="81">
        <f t="shared" si="32"/>
        <v>-41.912999999999997</v>
      </c>
      <c r="DH38" s="81">
        <f t="shared" si="33"/>
        <v>0</v>
      </c>
      <c r="DI38" s="81">
        <f t="shared" si="34"/>
        <v>0</v>
      </c>
      <c r="DJ38" s="81">
        <f t="shared" si="35"/>
        <v>-57.087000000000003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-39.795999999999999</v>
      </c>
      <c r="D39" s="82">
        <v>0</v>
      </c>
      <c r="E39" s="82">
        <v>0</v>
      </c>
      <c r="F39" s="82">
        <v>-54.204000000000001</v>
      </c>
      <c r="G39" s="82">
        <v>-94</v>
      </c>
      <c r="H39" s="76"/>
      <c r="I39" s="31">
        <v>37</v>
      </c>
      <c r="J39" s="82">
        <v>39.795999999999999</v>
      </c>
      <c r="K39" s="82">
        <v>0</v>
      </c>
      <c r="L39" s="82">
        <v>0</v>
      </c>
      <c r="M39" s="82">
        <v>0</v>
      </c>
      <c r="N39" s="82">
        <v>39.795999999999999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54.204000000000001</v>
      </c>
      <c r="AF39" s="82">
        <v>0</v>
      </c>
      <c r="AG39" s="82">
        <v>0</v>
      </c>
      <c r="AH39" s="82">
        <v>0</v>
      </c>
      <c r="AI39" s="82">
        <v>54.204000000000001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39.795999999999999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-39.795999999999999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54.204000000000001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-54.204000000000001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397.96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397.96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542.04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542.04</v>
      </c>
      <c r="DF39" s="81">
        <f t="shared" si="31"/>
        <v>94</v>
      </c>
      <c r="DG39" s="81">
        <f t="shared" si="32"/>
        <v>-39.795999999999999</v>
      </c>
      <c r="DH39" s="81">
        <f t="shared" si="33"/>
        <v>0</v>
      </c>
      <c r="DI39" s="81">
        <f t="shared" si="34"/>
        <v>0</v>
      </c>
      <c r="DJ39" s="81">
        <f t="shared" si="35"/>
        <v>-54.204000000000001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-42.76</v>
      </c>
      <c r="D40" s="82">
        <v>0</v>
      </c>
      <c r="E40" s="82">
        <v>0</v>
      </c>
      <c r="F40" s="82">
        <v>-58.24</v>
      </c>
      <c r="G40" s="82">
        <v>-101</v>
      </c>
      <c r="H40" s="76"/>
      <c r="I40" s="31">
        <v>38</v>
      </c>
      <c r="J40" s="82">
        <v>42.76</v>
      </c>
      <c r="K40" s="82">
        <v>0</v>
      </c>
      <c r="L40" s="82">
        <v>0</v>
      </c>
      <c r="M40" s="82">
        <v>0</v>
      </c>
      <c r="N40" s="82">
        <v>42.76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58.24</v>
      </c>
      <c r="AF40" s="82">
        <v>0</v>
      </c>
      <c r="AG40" s="82">
        <v>0</v>
      </c>
      <c r="AH40" s="82">
        <v>0</v>
      </c>
      <c r="AI40" s="82">
        <v>58.24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42.76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-42.76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58.24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-58.24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427.59999999999997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427.59999999999997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582.4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582.4</v>
      </c>
      <c r="DF40" s="81">
        <f t="shared" si="31"/>
        <v>101</v>
      </c>
      <c r="DG40" s="81">
        <f t="shared" si="32"/>
        <v>-42.76</v>
      </c>
      <c r="DH40" s="81">
        <f t="shared" si="33"/>
        <v>0</v>
      </c>
      <c r="DI40" s="81">
        <f t="shared" si="34"/>
        <v>0</v>
      </c>
      <c r="DJ40" s="81">
        <f t="shared" si="35"/>
        <v>-58.24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-33.869</v>
      </c>
      <c r="D41" s="82">
        <v>0</v>
      </c>
      <c r="E41" s="82">
        <v>0</v>
      </c>
      <c r="F41" s="82">
        <v>-46.131</v>
      </c>
      <c r="G41" s="82">
        <v>-80</v>
      </c>
      <c r="H41" s="76"/>
      <c r="I41" s="31">
        <v>39</v>
      </c>
      <c r="J41" s="82">
        <v>33.869</v>
      </c>
      <c r="K41" s="82">
        <v>0</v>
      </c>
      <c r="L41" s="82">
        <v>0</v>
      </c>
      <c r="M41" s="82">
        <v>0</v>
      </c>
      <c r="N41" s="82">
        <v>33.869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46.131</v>
      </c>
      <c r="AF41" s="82">
        <v>0</v>
      </c>
      <c r="AG41" s="82">
        <v>0</v>
      </c>
      <c r="AH41" s="82">
        <v>0</v>
      </c>
      <c r="AI41" s="82">
        <v>46.131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33.869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-33.869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46.131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-46.131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338.69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338.69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461.31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461.31</v>
      </c>
      <c r="DF41" s="81">
        <f t="shared" si="31"/>
        <v>80</v>
      </c>
      <c r="DG41" s="81">
        <f t="shared" si="32"/>
        <v>-33.869</v>
      </c>
      <c r="DH41" s="81">
        <f t="shared" si="33"/>
        <v>0</v>
      </c>
      <c r="DI41" s="81">
        <f t="shared" si="34"/>
        <v>0</v>
      </c>
      <c r="DJ41" s="81">
        <f t="shared" si="35"/>
        <v>-46.131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-36.832999999999998</v>
      </c>
      <c r="D42" s="82">
        <v>0</v>
      </c>
      <c r="E42" s="82">
        <v>0</v>
      </c>
      <c r="F42" s="82">
        <v>-50.167000000000002</v>
      </c>
      <c r="G42" s="82">
        <v>-87</v>
      </c>
      <c r="H42" s="76"/>
      <c r="I42" s="31">
        <v>40</v>
      </c>
      <c r="J42" s="82">
        <v>36.832999999999998</v>
      </c>
      <c r="K42" s="82">
        <v>0</v>
      </c>
      <c r="L42" s="82">
        <v>0</v>
      </c>
      <c r="M42" s="82">
        <v>0</v>
      </c>
      <c r="N42" s="82">
        <v>36.832999999999998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50.167000000000002</v>
      </c>
      <c r="AF42" s="82">
        <v>0</v>
      </c>
      <c r="AG42" s="82">
        <v>0</v>
      </c>
      <c r="AH42" s="82">
        <v>0</v>
      </c>
      <c r="AI42" s="82">
        <v>50.167000000000002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36.832999999999998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-36.832999999999998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50.167000000000002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-50.167000000000002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368.33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368.33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501.67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501.67</v>
      </c>
      <c r="DF42" s="81">
        <f t="shared" si="31"/>
        <v>87</v>
      </c>
      <c r="DG42" s="81">
        <f t="shared" si="32"/>
        <v>-36.832999999999998</v>
      </c>
      <c r="DH42" s="81">
        <f t="shared" si="33"/>
        <v>0</v>
      </c>
      <c r="DI42" s="81">
        <f t="shared" si="34"/>
        <v>0</v>
      </c>
      <c r="DJ42" s="81">
        <f t="shared" si="35"/>
        <v>-50.167000000000002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-28.364999999999998</v>
      </c>
      <c r="D43" s="82">
        <v>0</v>
      </c>
      <c r="E43" s="82">
        <v>0</v>
      </c>
      <c r="F43" s="82">
        <v>-38.634999999999998</v>
      </c>
      <c r="G43" s="82">
        <v>-67</v>
      </c>
      <c r="H43" s="76"/>
      <c r="I43" s="31">
        <v>41</v>
      </c>
      <c r="J43" s="82">
        <v>28.364999999999998</v>
      </c>
      <c r="K43" s="82">
        <v>0</v>
      </c>
      <c r="L43" s="82">
        <v>0</v>
      </c>
      <c r="M43" s="82">
        <v>0</v>
      </c>
      <c r="N43" s="82">
        <v>28.364999999999998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38.634999999999998</v>
      </c>
      <c r="AF43" s="82">
        <v>0</v>
      </c>
      <c r="AG43" s="82">
        <v>0</v>
      </c>
      <c r="AH43" s="82">
        <v>0</v>
      </c>
      <c r="AI43" s="82">
        <v>38.634999999999998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28.364999999999998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-28.364999999999998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38.634999999999998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-38.634999999999998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283.64999999999998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283.64999999999998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386.34999999999997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386.34999999999997</v>
      </c>
      <c r="DF43" s="81">
        <f t="shared" si="31"/>
        <v>67</v>
      </c>
      <c r="DG43" s="81">
        <f t="shared" si="32"/>
        <v>-28.364999999999998</v>
      </c>
      <c r="DH43" s="81">
        <f t="shared" si="33"/>
        <v>0</v>
      </c>
      <c r="DI43" s="81">
        <f t="shared" si="34"/>
        <v>0</v>
      </c>
      <c r="DJ43" s="81">
        <f t="shared" si="35"/>
        <v>-38.634999999999998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-7.1970000000000001</v>
      </c>
      <c r="D44" s="82">
        <v>0</v>
      </c>
      <c r="E44" s="82">
        <v>0</v>
      </c>
      <c r="F44" s="82">
        <v>-9.8030000000000008</v>
      </c>
      <c r="G44" s="82">
        <v>-17</v>
      </c>
      <c r="H44" s="76"/>
      <c r="I44" s="31">
        <v>42</v>
      </c>
      <c r="J44" s="82">
        <v>7.1970000000000001</v>
      </c>
      <c r="K44" s="82">
        <v>0</v>
      </c>
      <c r="L44" s="82">
        <v>0</v>
      </c>
      <c r="M44" s="82">
        <v>0</v>
      </c>
      <c r="N44" s="82">
        <v>7.1970000000000001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9.8030000000000008</v>
      </c>
      <c r="AF44" s="82">
        <v>0</v>
      </c>
      <c r="AG44" s="82">
        <v>0</v>
      </c>
      <c r="AH44" s="82">
        <v>0</v>
      </c>
      <c r="AI44" s="82">
        <v>9.8030000000000008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7.1970000000000001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-7.1970000000000001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9.8030000000000008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-9.8030000000000008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71.97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71.97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98.03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98.03</v>
      </c>
      <c r="DF44" s="81">
        <f t="shared" si="31"/>
        <v>17</v>
      </c>
      <c r="DG44" s="81">
        <f t="shared" si="32"/>
        <v>-7.1970000000000001</v>
      </c>
      <c r="DH44" s="81">
        <f t="shared" si="33"/>
        <v>0</v>
      </c>
      <c r="DI44" s="81">
        <f t="shared" si="34"/>
        <v>0</v>
      </c>
      <c r="DJ44" s="81">
        <f t="shared" si="35"/>
        <v>-9.8030000000000008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-2.117</v>
      </c>
      <c r="D45" s="82">
        <v>0</v>
      </c>
      <c r="E45" s="82">
        <v>0</v>
      </c>
      <c r="F45" s="82">
        <v>-2.883</v>
      </c>
      <c r="G45" s="82">
        <v>-5</v>
      </c>
      <c r="H45" s="76"/>
      <c r="I45" s="31">
        <v>43</v>
      </c>
      <c r="J45" s="82">
        <v>2.117</v>
      </c>
      <c r="K45" s="82">
        <v>0</v>
      </c>
      <c r="L45" s="82">
        <v>0</v>
      </c>
      <c r="M45" s="82">
        <v>0</v>
      </c>
      <c r="N45" s="82">
        <v>2.117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2.883</v>
      </c>
      <c r="AF45" s="82">
        <v>0</v>
      </c>
      <c r="AG45" s="82">
        <v>0</v>
      </c>
      <c r="AH45" s="82">
        <v>0</v>
      </c>
      <c r="AI45" s="82">
        <v>2.883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2.117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-2.117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2.883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-2.883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21.17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21.17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28.83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28.83</v>
      </c>
      <c r="DF45" s="81">
        <f t="shared" si="31"/>
        <v>5</v>
      </c>
      <c r="DG45" s="81">
        <f t="shared" si="32"/>
        <v>-2.117</v>
      </c>
      <c r="DH45" s="81">
        <f t="shared" si="33"/>
        <v>0</v>
      </c>
      <c r="DI45" s="81">
        <f t="shared" si="34"/>
        <v>0</v>
      </c>
      <c r="DJ45" s="81">
        <f t="shared" si="35"/>
        <v>-2.883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-5.9269999999999996</v>
      </c>
      <c r="D48" s="82">
        <v>0</v>
      </c>
      <c r="E48" s="82">
        <v>0</v>
      </c>
      <c r="F48" s="82">
        <v>-8.0730000000000004</v>
      </c>
      <c r="G48" s="82">
        <v>-14</v>
      </c>
      <c r="H48" s="76"/>
      <c r="I48" s="31">
        <v>46</v>
      </c>
      <c r="J48" s="82">
        <v>5.9269999999999996</v>
      </c>
      <c r="K48" s="82">
        <v>0</v>
      </c>
      <c r="L48" s="82">
        <v>0</v>
      </c>
      <c r="M48" s="82">
        <v>0</v>
      </c>
      <c r="N48" s="82">
        <v>5.9269999999999996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8.0730000000000004</v>
      </c>
      <c r="AF48" s="82">
        <v>0</v>
      </c>
      <c r="AG48" s="82">
        <v>0</v>
      </c>
      <c r="AH48" s="82">
        <v>0</v>
      </c>
      <c r="AI48" s="82">
        <v>8.0730000000000004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5.9269999999999996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-5.9269999999999996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8.0730000000000004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-8.0730000000000004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59.269999999999996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59.269999999999996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80.73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80.73</v>
      </c>
      <c r="DF48" s="81">
        <f t="shared" si="31"/>
        <v>14</v>
      </c>
      <c r="DG48" s="81">
        <f t="shared" si="32"/>
        <v>-5.9269999999999996</v>
      </c>
      <c r="DH48" s="81">
        <f t="shared" si="33"/>
        <v>0</v>
      </c>
      <c r="DI48" s="81">
        <f t="shared" si="34"/>
        <v>0</v>
      </c>
      <c r="DJ48" s="81">
        <f t="shared" si="35"/>
        <v>-8.0730000000000004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-4.234</v>
      </c>
      <c r="D66" s="82">
        <v>0</v>
      </c>
      <c r="E66" s="82">
        <v>0</v>
      </c>
      <c r="F66" s="82">
        <v>-5.766</v>
      </c>
      <c r="G66" s="82">
        <v>-10</v>
      </c>
      <c r="H66" s="76"/>
      <c r="I66" s="31">
        <v>64</v>
      </c>
      <c r="J66" s="82">
        <v>4.234</v>
      </c>
      <c r="K66" s="82">
        <v>0</v>
      </c>
      <c r="L66" s="82">
        <v>0</v>
      </c>
      <c r="M66" s="82">
        <v>0</v>
      </c>
      <c r="N66" s="82">
        <v>4.234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5.766</v>
      </c>
      <c r="AF66" s="82">
        <v>0</v>
      </c>
      <c r="AG66" s="82">
        <v>0</v>
      </c>
      <c r="AH66" s="82">
        <v>0</v>
      </c>
      <c r="AI66" s="82">
        <v>5.766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4.234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-4.234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5.766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-5.766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42.34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42.34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57.66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57.66</v>
      </c>
      <c r="DF66" s="81">
        <f t="shared" si="31"/>
        <v>10</v>
      </c>
      <c r="DG66" s="81">
        <f t="shared" si="32"/>
        <v>-4.234</v>
      </c>
      <c r="DH66" s="81">
        <f t="shared" si="33"/>
        <v>0</v>
      </c>
      <c r="DI66" s="81">
        <f t="shared" si="34"/>
        <v>0</v>
      </c>
      <c r="DJ66" s="81">
        <f t="shared" si="35"/>
        <v>-5.766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-11.430999999999999</v>
      </c>
      <c r="D67" s="82">
        <v>0</v>
      </c>
      <c r="E67" s="82">
        <v>0</v>
      </c>
      <c r="F67" s="82">
        <v>-15.569000000000001</v>
      </c>
      <c r="G67" s="82">
        <v>-27</v>
      </c>
      <c r="H67" s="76"/>
      <c r="I67" s="31">
        <v>65</v>
      </c>
      <c r="J67" s="82">
        <v>11.430999999999999</v>
      </c>
      <c r="K67" s="82">
        <v>0</v>
      </c>
      <c r="L67" s="82">
        <v>0</v>
      </c>
      <c r="M67" s="82">
        <v>0</v>
      </c>
      <c r="N67" s="82">
        <v>11.430999999999999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15.569000000000001</v>
      </c>
      <c r="AF67" s="82">
        <v>0</v>
      </c>
      <c r="AG67" s="82">
        <v>0</v>
      </c>
      <c r="AH67" s="82">
        <v>0</v>
      </c>
      <c r="AI67" s="82">
        <v>15.569000000000001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11.430999999999999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-11.430999999999999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15.569000000000001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-15.569000000000001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114.30999999999999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114.30999999999999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155.69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155.69</v>
      </c>
      <c r="DF67" s="81">
        <f t="shared" si="31"/>
        <v>27</v>
      </c>
      <c r="DG67" s="81">
        <f t="shared" si="32"/>
        <v>-11.430999999999999</v>
      </c>
      <c r="DH67" s="81">
        <f t="shared" si="33"/>
        <v>0</v>
      </c>
      <c r="DI67" s="81">
        <f t="shared" si="34"/>
        <v>0</v>
      </c>
      <c r="DJ67" s="81">
        <f t="shared" si="35"/>
        <v>-15.569000000000001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-24.978000000000002</v>
      </c>
      <c r="D68" s="82">
        <v>0</v>
      </c>
      <c r="E68" s="82">
        <v>0</v>
      </c>
      <c r="F68" s="82">
        <v>-34.021999999999998</v>
      </c>
      <c r="G68" s="82">
        <v>-59</v>
      </c>
      <c r="H68" s="76"/>
      <c r="I68" s="31">
        <v>66</v>
      </c>
      <c r="J68" s="82">
        <v>24.978000000000002</v>
      </c>
      <c r="K68" s="82">
        <v>0</v>
      </c>
      <c r="L68" s="82">
        <v>0</v>
      </c>
      <c r="M68" s="82">
        <v>0</v>
      </c>
      <c r="N68" s="82">
        <v>24.978000000000002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34.021999999999998</v>
      </c>
      <c r="AF68" s="82">
        <v>0</v>
      </c>
      <c r="AG68" s="82">
        <v>0</v>
      </c>
      <c r="AH68" s="82">
        <v>0</v>
      </c>
      <c r="AI68" s="82">
        <v>34.021999999999998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24.978000000000002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-24.978000000000002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34.021999999999998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-34.021999999999998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249.78000000000003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249.78000000000003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340.21999999999997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340.21999999999997</v>
      </c>
      <c r="DF68" s="81">
        <f t="shared" ref="DF68:DF99" si="59">AR68+AU68+BB68+BI68+BP68</f>
        <v>59</v>
      </c>
      <c r="DG68" s="81">
        <f t="shared" ref="DG68:DG99" si="60">AY68+AN68+BC68+BJ68+BQ68</f>
        <v>-24.978000000000002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-34.021999999999998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-43.183</v>
      </c>
      <c r="D69" s="82">
        <v>0</v>
      </c>
      <c r="E69" s="82">
        <v>0</v>
      </c>
      <c r="F69" s="82">
        <v>-58.817</v>
      </c>
      <c r="G69" s="82">
        <v>-102</v>
      </c>
      <c r="H69" s="76"/>
      <c r="I69" s="31">
        <v>67</v>
      </c>
      <c r="J69" s="82">
        <v>43.183</v>
      </c>
      <c r="K69" s="82">
        <v>0</v>
      </c>
      <c r="L69" s="82">
        <v>0</v>
      </c>
      <c r="M69" s="82">
        <v>0</v>
      </c>
      <c r="N69" s="82">
        <v>43.183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58.817</v>
      </c>
      <c r="AF69" s="82">
        <v>0</v>
      </c>
      <c r="AG69" s="82">
        <v>0</v>
      </c>
      <c r="AH69" s="82">
        <v>0</v>
      </c>
      <c r="AI69" s="82">
        <v>58.817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43.183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-43.183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58.817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-58.817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431.83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431.83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588.16999999999996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588.16999999999996</v>
      </c>
      <c r="DF69" s="81">
        <f t="shared" si="59"/>
        <v>102</v>
      </c>
      <c r="DG69" s="81">
        <f t="shared" si="60"/>
        <v>-43.183</v>
      </c>
      <c r="DH69" s="81">
        <f t="shared" si="61"/>
        <v>0</v>
      </c>
      <c r="DI69" s="81">
        <f t="shared" si="62"/>
        <v>0</v>
      </c>
      <c r="DJ69" s="81">
        <f t="shared" si="63"/>
        <v>-58.817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-54.19</v>
      </c>
      <c r="D70" s="82">
        <v>0</v>
      </c>
      <c r="E70" s="82">
        <v>0</v>
      </c>
      <c r="F70" s="82">
        <v>-73.81</v>
      </c>
      <c r="G70" s="82">
        <v>-128</v>
      </c>
      <c r="H70" s="76"/>
      <c r="I70" s="31">
        <v>68</v>
      </c>
      <c r="J70" s="82">
        <v>54.19</v>
      </c>
      <c r="K70" s="82">
        <v>0</v>
      </c>
      <c r="L70" s="82">
        <v>0</v>
      </c>
      <c r="M70" s="82">
        <v>0</v>
      </c>
      <c r="N70" s="82">
        <v>54.19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73.81</v>
      </c>
      <c r="AF70" s="82">
        <v>0</v>
      </c>
      <c r="AG70" s="82">
        <v>0</v>
      </c>
      <c r="AH70" s="82">
        <v>0</v>
      </c>
      <c r="AI70" s="82">
        <v>73.81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54.19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-54.19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73.81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-73.81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541.9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541.9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738.1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738.1</v>
      </c>
      <c r="DF70" s="81">
        <f t="shared" si="59"/>
        <v>128</v>
      </c>
      <c r="DG70" s="81">
        <f t="shared" si="60"/>
        <v>-54.19</v>
      </c>
      <c r="DH70" s="81">
        <f t="shared" si="61"/>
        <v>0</v>
      </c>
      <c r="DI70" s="81">
        <f t="shared" si="62"/>
        <v>0</v>
      </c>
      <c r="DJ70" s="81">
        <f t="shared" si="63"/>
        <v>-73.81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-74.512</v>
      </c>
      <c r="D71" s="82">
        <v>0</v>
      </c>
      <c r="E71" s="82">
        <v>0</v>
      </c>
      <c r="F71" s="82">
        <v>-101.488</v>
      </c>
      <c r="G71" s="82">
        <v>-176</v>
      </c>
      <c r="H71" s="76"/>
      <c r="I71" s="31">
        <v>69</v>
      </c>
      <c r="J71" s="82">
        <v>74.512</v>
      </c>
      <c r="K71" s="82">
        <v>0</v>
      </c>
      <c r="L71" s="82">
        <v>0</v>
      </c>
      <c r="M71" s="82">
        <v>0</v>
      </c>
      <c r="N71" s="82">
        <v>74.512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101.488</v>
      </c>
      <c r="AF71" s="82">
        <v>0</v>
      </c>
      <c r="AG71" s="82">
        <v>0</v>
      </c>
      <c r="AH71" s="82">
        <v>0</v>
      </c>
      <c r="AI71" s="82">
        <v>101.488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74.512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-74.512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101.488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-101.488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745.12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745.12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1014.88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1014.88</v>
      </c>
      <c r="DF71" s="81">
        <f t="shared" si="59"/>
        <v>176</v>
      </c>
      <c r="DG71" s="81">
        <f t="shared" si="60"/>
        <v>-74.512</v>
      </c>
      <c r="DH71" s="81">
        <f t="shared" si="61"/>
        <v>0</v>
      </c>
      <c r="DI71" s="81">
        <f t="shared" si="62"/>
        <v>0</v>
      </c>
      <c r="DJ71" s="81">
        <f t="shared" si="63"/>
        <v>-101.488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-95.68</v>
      </c>
      <c r="D72" s="82">
        <v>0</v>
      </c>
      <c r="E72" s="82">
        <v>0</v>
      </c>
      <c r="F72" s="82">
        <v>-130.32</v>
      </c>
      <c r="G72" s="82">
        <v>-226</v>
      </c>
      <c r="H72" s="76"/>
      <c r="I72" s="31">
        <v>70</v>
      </c>
      <c r="J72" s="82">
        <v>95.68</v>
      </c>
      <c r="K72" s="82">
        <v>0</v>
      </c>
      <c r="L72" s="82">
        <v>0</v>
      </c>
      <c r="M72" s="82">
        <v>0</v>
      </c>
      <c r="N72" s="82">
        <v>95.68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130.32</v>
      </c>
      <c r="AF72" s="82">
        <v>0</v>
      </c>
      <c r="AG72" s="82">
        <v>0</v>
      </c>
      <c r="AH72" s="82">
        <v>0</v>
      </c>
      <c r="AI72" s="82">
        <v>130.32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95.68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-95.68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130.32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-130.32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956.80000000000007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956.80000000000007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1303.1999999999998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1303.1999999999998</v>
      </c>
      <c r="DF72" s="81">
        <f t="shared" si="59"/>
        <v>226</v>
      </c>
      <c r="DG72" s="81">
        <f t="shared" si="60"/>
        <v>-95.68</v>
      </c>
      <c r="DH72" s="81">
        <f t="shared" si="61"/>
        <v>0</v>
      </c>
      <c r="DI72" s="81">
        <f t="shared" si="62"/>
        <v>0</v>
      </c>
      <c r="DJ72" s="81">
        <f t="shared" si="63"/>
        <v>-130.32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-95</v>
      </c>
      <c r="D73" s="82">
        <v>0</v>
      </c>
      <c r="E73" s="82">
        <v>0</v>
      </c>
      <c r="F73" s="82">
        <v>-266</v>
      </c>
      <c r="G73" s="82">
        <v>-361</v>
      </c>
      <c r="H73" s="76"/>
      <c r="I73" s="31">
        <v>71</v>
      </c>
      <c r="J73" s="82">
        <v>95</v>
      </c>
      <c r="K73" s="82">
        <v>0</v>
      </c>
      <c r="L73" s="82">
        <v>0</v>
      </c>
      <c r="M73" s="82">
        <v>0</v>
      </c>
      <c r="N73" s="82">
        <v>95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266</v>
      </c>
      <c r="AF73" s="82">
        <v>0</v>
      </c>
      <c r="AG73" s="82">
        <v>0</v>
      </c>
      <c r="AH73" s="82">
        <v>0</v>
      </c>
      <c r="AI73" s="82">
        <v>266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95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-95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266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-266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950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950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2660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2660</v>
      </c>
      <c r="DF73" s="81">
        <f t="shared" si="59"/>
        <v>361</v>
      </c>
      <c r="DG73" s="81">
        <f t="shared" si="60"/>
        <v>-95</v>
      </c>
      <c r="DH73" s="81">
        <f t="shared" si="61"/>
        <v>0</v>
      </c>
      <c r="DI73" s="81">
        <f t="shared" si="62"/>
        <v>0</v>
      </c>
      <c r="DJ73" s="81">
        <f t="shared" si="63"/>
        <v>-266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-95</v>
      </c>
      <c r="D74" s="82">
        <v>0</v>
      </c>
      <c r="E74" s="82">
        <v>0</v>
      </c>
      <c r="F74" s="82">
        <v>-293</v>
      </c>
      <c r="G74" s="82">
        <v>-388</v>
      </c>
      <c r="H74" s="76"/>
      <c r="I74" s="31">
        <v>72</v>
      </c>
      <c r="J74" s="82">
        <v>95</v>
      </c>
      <c r="K74" s="82">
        <v>0</v>
      </c>
      <c r="L74" s="82">
        <v>0</v>
      </c>
      <c r="M74" s="82">
        <v>0</v>
      </c>
      <c r="N74" s="82">
        <v>95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293</v>
      </c>
      <c r="AF74" s="82">
        <v>0</v>
      </c>
      <c r="AG74" s="82">
        <v>0</v>
      </c>
      <c r="AH74" s="82">
        <v>0</v>
      </c>
      <c r="AI74" s="82">
        <v>293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95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-95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293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-293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950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950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2930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2930</v>
      </c>
      <c r="DF74" s="81">
        <f t="shared" si="59"/>
        <v>388</v>
      </c>
      <c r="DG74" s="81">
        <f t="shared" si="60"/>
        <v>-95</v>
      </c>
      <c r="DH74" s="81">
        <f t="shared" si="61"/>
        <v>0</v>
      </c>
      <c r="DI74" s="81">
        <f t="shared" si="62"/>
        <v>0</v>
      </c>
      <c r="DJ74" s="81">
        <f t="shared" si="63"/>
        <v>-293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-188</v>
      </c>
      <c r="G75" s="82">
        <v>-188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188</v>
      </c>
      <c r="AF75" s="82">
        <v>0</v>
      </c>
      <c r="AG75" s="82">
        <v>0</v>
      </c>
      <c r="AH75" s="82">
        <v>0</v>
      </c>
      <c r="AI75" s="82">
        <v>188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188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-188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1880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1880</v>
      </c>
      <c r="DF75" s="81">
        <f t="shared" si="59"/>
        <v>188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-188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-15</v>
      </c>
      <c r="D76" s="82">
        <v>0</v>
      </c>
      <c r="E76" s="82">
        <v>0</v>
      </c>
      <c r="F76" s="82">
        <v>-155</v>
      </c>
      <c r="G76" s="82">
        <v>-170</v>
      </c>
      <c r="H76" s="76"/>
      <c r="I76" s="31">
        <v>74</v>
      </c>
      <c r="J76" s="82">
        <v>15</v>
      </c>
      <c r="K76" s="82">
        <v>0</v>
      </c>
      <c r="L76" s="82">
        <v>0</v>
      </c>
      <c r="M76" s="82">
        <v>0</v>
      </c>
      <c r="N76" s="82">
        <v>15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155</v>
      </c>
      <c r="AF76" s="82">
        <v>0</v>
      </c>
      <c r="AG76" s="82">
        <v>0</v>
      </c>
      <c r="AH76" s="82">
        <v>0</v>
      </c>
      <c r="AI76" s="82">
        <v>155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155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-155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1550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1550</v>
      </c>
      <c r="DF76" s="81">
        <f t="shared" si="59"/>
        <v>170</v>
      </c>
      <c r="DG76" s="81">
        <f t="shared" si="60"/>
        <v>-15</v>
      </c>
      <c r="DH76" s="81">
        <f t="shared" si="61"/>
        <v>0</v>
      </c>
      <c r="DI76" s="81">
        <f t="shared" si="62"/>
        <v>0</v>
      </c>
      <c r="DJ76" s="81">
        <f t="shared" si="63"/>
        <v>-155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-13.548</v>
      </c>
      <c r="D77" s="82">
        <v>0</v>
      </c>
      <c r="E77" s="82">
        <v>0</v>
      </c>
      <c r="F77" s="82">
        <v>-18.452000000000002</v>
      </c>
      <c r="G77" s="82">
        <v>-32</v>
      </c>
      <c r="H77" s="76"/>
      <c r="I77" s="31">
        <v>75</v>
      </c>
      <c r="J77" s="82">
        <v>13.548</v>
      </c>
      <c r="K77" s="82">
        <v>0</v>
      </c>
      <c r="L77" s="82">
        <v>0</v>
      </c>
      <c r="M77" s="82">
        <v>0</v>
      </c>
      <c r="N77" s="82">
        <v>13.548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18.452000000000002</v>
      </c>
      <c r="AF77" s="82">
        <v>0</v>
      </c>
      <c r="AG77" s="82">
        <v>0</v>
      </c>
      <c r="AH77" s="82">
        <v>0</v>
      </c>
      <c r="AI77" s="82">
        <v>18.452000000000002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13.548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-13.548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18.452000000000002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-18.452000000000002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135.47999999999999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135.47999999999999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184.52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184.52</v>
      </c>
      <c r="DF77" s="81">
        <f t="shared" si="59"/>
        <v>32</v>
      </c>
      <c r="DG77" s="81">
        <f t="shared" si="60"/>
        <v>-13.548</v>
      </c>
      <c r="DH77" s="81">
        <f t="shared" si="61"/>
        <v>0</v>
      </c>
      <c r="DI77" s="81">
        <f t="shared" si="62"/>
        <v>0</v>
      </c>
      <c r="DJ77" s="81">
        <f t="shared" si="63"/>
        <v>-18.452000000000002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-8.891</v>
      </c>
      <c r="D78" s="82">
        <v>0</v>
      </c>
      <c r="E78" s="82">
        <v>0</v>
      </c>
      <c r="F78" s="82">
        <v>-12.109</v>
      </c>
      <c r="G78" s="82">
        <v>-21</v>
      </c>
      <c r="H78" s="76"/>
      <c r="I78" s="31">
        <v>76</v>
      </c>
      <c r="J78" s="82">
        <v>8.891</v>
      </c>
      <c r="K78" s="82">
        <v>0</v>
      </c>
      <c r="L78" s="82">
        <v>0</v>
      </c>
      <c r="M78" s="82">
        <v>0</v>
      </c>
      <c r="N78" s="82">
        <v>8.891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12.109</v>
      </c>
      <c r="AF78" s="82">
        <v>0</v>
      </c>
      <c r="AG78" s="82">
        <v>0</v>
      </c>
      <c r="AH78" s="82">
        <v>0</v>
      </c>
      <c r="AI78" s="82">
        <v>12.109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8.891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-8.891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12.109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-12.109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88.91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88.91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121.09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121.09</v>
      </c>
      <c r="DF78" s="81">
        <f t="shared" si="59"/>
        <v>21</v>
      </c>
      <c r="DG78" s="81">
        <f t="shared" si="60"/>
        <v>-8.891</v>
      </c>
      <c r="DH78" s="81">
        <f t="shared" si="61"/>
        <v>0</v>
      </c>
      <c r="DI78" s="81">
        <f t="shared" si="62"/>
        <v>0</v>
      </c>
      <c r="DJ78" s="81">
        <f t="shared" si="63"/>
        <v>-12.109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-4.234</v>
      </c>
      <c r="D79" s="82">
        <v>0</v>
      </c>
      <c r="E79" s="82">
        <v>0</v>
      </c>
      <c r="F79" s="82">
        <v>-5.766</v>
      </c>
      <c r="G79" s="82">
        <v>-10</v>
      </c>
      <c r="H79" s="76"/>
      <c r="I79" s="31">
        <v>77</v>
      </c>
      <c r="J79" s="82">
        <v>4.234</v>
      </c>
      <c r="K79" s="82">
        <v>0</v>
      </c>
      <c r="L79" s="82">
        <v>0</v>
      </c>
      <c r="M79" s="82">
        <v>0</v>
      </c>
      <c r="N79" s="82">
        <v>4.234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5.766</v>
      </c>
      <c r="AF79" s="82">
        <v>0</v>
      </c>
      <c r="AG79" s="82">
        <v>0</v>
      </c>
      <c r="AH79" s="82">
        <v>0</v>
      </c>
      <c r="AI79" s="82">
        <v>5.766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4.234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-4.234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5.766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-5.766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42.34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42.34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57.66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57.66</v>
      </c>
      <c r="DF79" s="81">
        <f t="shared" si="59"/>
        <v>10</v>
      </c>
      <c r="DG79" s="81">
        <f t="shared" si="60"/>
        <v>-4.234</v>
      </c>
      <c r="DH79" s="81">
        <f t="shared" si="61"/>
        <v>0</v>
      </c>
      <c r="DI79" s="81">
        <f t="shared" si="62"/>
        <v>0</v>
      </c>
      <c r="DJ79" s="81">
        <f t="shared" si="63"/>
        <v>-5.766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-6.774</v>
      </c>
      <c r="D80" s="82">
        <v>0</v>
      </c>
      <c r="E80" s="82">
        <v>0</v>
      </c>
      <c r="F80" s="82">
        <v>-9.2260000000000009</v>
      </c>
      <c r="G80" s="82">
        <v>-16</v>
      </c>
      <c r="H80" s="76"/>
      <c r="I80" s="31">
        <v>78</v>
      </c>
      <c r="J80" s="82">
        <v>6.774</v>
      </c>
      <c r="K80" s="82">
        <v>0</v>
      </c>
      <c r="L80" s="82">
        <v>0</v>
      </c>
      <c r="M80" s="82">
        <v>0</v>
      </c>
      <c r="N80" s="82">
        <v>6.774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9.2260000000000009</v>
      </c>
      <c r="AF80" s="82">
        <v>0</v>
      </c>
      <c r="AG80" s="82">
        <v>0</v>
      </c>
      <c r="AH80" s="82">
        <v>0</v>
      </c>
      <c r="AI80" s="82">
        <v>9.2260000000000009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6.774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-6.774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9.2260000000000009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-9.2260000000000009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67.739999999999995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67.739999999999995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92.26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92.26</v>
      </c>
      <c r="DF80" s="81">
        <f t="shared" si="59"/>
        <v>16</v>
      </c>
      <c r="DG80" s="81">
        <f t="shared" si="60"/>
        <v>-6.774</v>
      </c>
      <c r="DH80" s="81">
        <f t="shared" si="61"/>
        <v>0</v>
      </c>
      <c r="DI80" s="81">
        <f t="shared" si="62"/>
        <v>0</v>
      </c>
      <c r="DJ80" s="81">
        <f t="shared" si="63"/>
        <v>-9.2260000000000009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-17.780999999999999</v>
      </c>
      <c r="D81" s="82">
        <v>0</v>
      </c>
      <c r="E81" s="82">
        <v>0</v>
      </c>
      <c r="F81" s="82">
        <v>-24.219000000000001</v>
      </c>
      <c r="G81" s="82">
        <v>-42</v>
      </c>
      <c r="H81" s="76"/>
      <c r="I81" s="31">
        <v>79</v>
      </c>
      <c r="J81" s="82">
        <v>17.780999999999999</v>
      </c>
      <c r="K81" s="82">
        <v>0</v>
      </c>
      <c r="L81" s="82">
        <v>0</v>
      </c>
      <c r="M81" s="82">
        <v>0</v>
      </c>
      <c r="N81" s="82">
        <v>17.780999999999999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24.219000000000001</v>
      </c>
      <c r="AF81" s="82">
        <v>0</v>
      </c>
      <c r="AG81" s="82">
        <v>0</v>
      </c>
      <c r="AH81" s="82">
        <v>0</v>
      </c>
      <c r="AI81" s="82">
        <v>24.219000000000001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17.780999999999999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-17.780999999999999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24.219000000000001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-24.219000000000001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177.81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177.81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242.19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242.19</v>
      </c>
      <c r="DF81" s="81">
        <f t="shared" si="59"/>
        <v>42</v>
      </c>
      <c r="DG81" s="81">
        <f t="shared" si="60"/>
        <v>-17.780999999999999</v>
      </c>
      <c r="DH81" s="81">
        <f t="shared" si="61"/>
        <v>0</v>
      </c>
      <c r="DI81" s="81">
        <f t="shared" si="62"/>
        <v>0</v>
      </c>
      <c r="DJ81" s="81">
        <f t="shared" si="63"/>
        <v>-24.219000000000001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-23.285</v>
      </c>
      <c r="D82" s="82">
        <v>0</v>
      </c>
      <c r="E82" s="82">
        <v>0</v>
      </c>
      <c r="F82" s="82">
        <v>-31.715</v>
      </c>
      <c r="G82" s="82">
        <v>-55</v>
      </c>
      <c r="H82" s="76"/>
      <c r="I82" s="31">
        <v>80</v>
      </c>
      <c r="J82" s="82">
        <v>23.285</v>
      </c>
      <c r="K82" s="82">
        <v>0</v>
      </c>
      <c r="L82" s="82">
        <v>0</v>
      </c>
      <c r="M82" s="82">
        <v>0</v>
      </c>
      <c r="N82" s="82">
        <v>23.285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31.715</v>
      </c>
      <c r="AF82" s="82">
        <v>0</v>
      </c>
      <c r="AG82" s="82">
        <v>0</v>
      </c>
      <c r="AH82" s="82">
        <v>0</v>
      </c>
      <c r="AI82" s="82">
        <v>31.715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23.285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-23.285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31.715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-31.715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232.85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232.85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317.14999999999998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317.14999999999998</v>
      </c>
      <c r="DF82" s="81">
        <f t="shared" si="59"/>
        <v>55</v>
      </c>
      <c r="DG82" s="81">
        <f t="shared" si="60"/>
        <v>-23.285</v>
      </c>
      <c r="DH82" s="81">
        <f t="shared" si="61"/>
        <v>0</v>
      </c>
      <c r="DI82" s="81">
        <f t="shared" si="62"/>
        <v>0</v>
      </c>
      <c r="DJ82" s="81">
        <f t="shared" si="63"/>
        <v>-31.715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-19.475000000000001</v>
      </c>
      <c r="D83" s="82">
        <v>0</v>
      </c>
      <c r="E83" s="82">
        <v>0</v>
      </c>
      <c r="F83" s="82">
        <v>-26.524999999999999</v>
      </c>
      <c r="G83" s="82">
        <v>-46</v>
      </c>
      <c r="H83" s="76"/>
      <c r="I83" s="31">
        <v>81</v>
      </c>
      <c r="J83" s="82">
        <v>19.475000000000001</v>
      </c>
      <c r="K83" s="82">
        <v>0</v>
      </c>
      <c r="L83" s="82">
        <v>0</v>
      </c>
      <c r="M83" s="82">
        <v>0</v>
      </c>
      <c r="N83" s="82">
        <v>19.475000000000001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26.524999999999999</v>
      </c>
      <c r="AF83" s="82">
        <v>0</v>
      </c>
      <c r="AG83" s="82">
        <v>0</v>
      </c>
      <c r="AH83" s="82">
        <v>0</v>
      </c>
      <c r="AI83" s="82">
        <v>26.524999999999999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19.475000000000001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-19.475000000000001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26.524999999999999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-26.524999999999999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194.75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194.75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265.25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265.25</v>
      </c>
      <c r="DF83" s="81">
        <f t="shared" si="59"/>
        <v>46</v>
      </c>
      <c r="DG83" s="81">
        <f t="shared" si="60"/>
        <v>-19.475000000000001</v>
      </c>
      <c r="DH83" s="81">
        <f t="shared" si="61"/>
        <v>0</v>
      </c>
      <c r="DI83" s="81">
        <f t="shared" si="62"/>
        <v>0</v>
      </c>
      <c r="DJ83" s="81">
        <f t="shared" si="63"/>
        <v>-26.524999999999999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-36</v>
      </c>
      <c r="D84" s="82">
        <v>0</v>
      </c>
      <c r="E84" s="82">
        <v>0</v>
      </c>
      <c r="F84" s="82">
        <v>-50</v>
      </c>
      <c r="G84" s="82">
        <v>-86</v>
      </c>
      <c r="H84" s="76"/>
      <c r="I84" s="31">
        <v>82</v>
      </c>
      <c r="J84" s="82">
        <v>36</v>
      </c>
      <c r="K84" s="82">
        <v>0</v>
      </c>
      <c r="L84" s="82">
        <v>0</v>
      </c>
      <c r="M84" s="82">
        <v>0</v>
      </c>
      <c r="N84" s="82">
        <v>36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50</v>
      </c>
      <c r="AF84" s="82">
        <v>0</v>
      </c>
      <c r="AG84" s="82">
        <v>0</v>
      </c>
      <c r="AH84" s="82">
        <v>0</v>
      </c>
      <c r="AI84" s="82">
        <v>50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500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500</v>
      </c>
      <c r="DF84" s="81">
        <f t="shared" si="59"/>
        <v>86</v>
      </c>
      <c r="DG84" s="81">
        <f t="shared" si="60"/>
        <v>-36</v>
      </c>
      <c r="DH84" s="81">
        <f t="shared" si="61"/>
        <v>0</v>
      </c>
      <c r="DI84" s="81">
        <f t="shared" si="62"/>
        <v>0</v>
      </c>
      <c r="DJ84" s="81">
        <f t="shared" si="63"/>
        <v>-50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-35.985999999999997</v>
      </c>
      <c r="D85" s="82">
        <v>0</v>
      </c>
      <c r="E85" s="82">
        <v>0</v>
      </c>
      <c r="F85" s="82">
        <v>-49.014000000000003</v>
      </c>
      <c r="G85" s="82">
        <v>-85</v>
      </c>
      <c r="H85" s="76"/>
      <c r="I85" s="31">
        <v>83</v>
      </c>
      <c r="J85" s="82">
        <v>35.985999999999997</v>
      </c>
      <c r="K85" s="82">
        <v>0</v>
      </c>
      <c r="L85" s="82">
        <v>0</v>
      </c>
      <c r="M85" s="82">
        <v>0</v>
      </c>
      <c r="N85" s="82">
        <v>35.985999999999997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49.014000000000003</v>
      </c>
      <c r="AF85" s="82">
        <v>0</v>
      </c>
      <c r="AG85" s="82">
        <v>0</v>
      </c>
      <c r="AH85" s="82">
        <v>0</v>
      </c>
      <c r="AI85" s="82">
        <v>49.014000000000003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35.985999999999997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-35.985999999999997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49.014000000000003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-49.014000000000003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359.85999999999996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359.85999999999996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490.14000000000004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490.14000000000004</v>
      </c>
      <c r="DF85" s="81">
        <f t="shared" si="59"/>
        <v>85</v>
      </c>
      <c r="DG85" s="81">
        <f t="shared" si="60"/>
        <v>-35.985999999999997</v>
      </c>
      <c r="DH85" s="81">
        <f t="shared" si="61"/>
        <v>0</v>
      </c>
      <c r="DI85" s="81">
        <f t="shared" si="62"/>
        <v>0</v>
      </c>
      <c r="DJ85" s="81">
        <f t="shared" si="63"/>
        <v>-49.014000000000003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-38.948999999999998</v>
      </c>
      <c r="D86" s="82">
        <v>0</v>
      </c>
      <c r="E86" s="82">
        <v>0</v>
      </c>
      <c r="F86" s="82">
        <v>-53.051000000000002</v>
      </c>
      <c r="G86" s="82">
        <v>-92</v>
      </c>
      <c r="H86" s="76"/>
      <c r="I86" s="31">
        <v>84</v>
      </c>
      <c r="J86" s="82">
        <v>38.948999999999998</v>
      </c>
      <c r="K86" s="82">
        <v>0</v>
      </c>
      <c r="L86" s="82">
        <v>0</v>
      </c>
      <c r="M86" s="82">
        <v>0</v>
      </c>
      <c r="N86" s="82">
        <v>38.948999999999998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53.051000000000002</v>
      </c>
      <c r="AF86" s="82">
        <v>0</v>
      </c>
      <c r="AG86" s="82">
        <v>0</v>
      </c>
      <c r="AH86" s="82">
        <v>0</v>
      </c>
      <c r="AI86" s="82">
        <v>53.051000000000002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38.948999999999998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-38.948999999999998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53.051000000000002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-53.051000000000002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389.49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389.49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530.51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530.51</v>
      </c>
      <c r="DF86" s="81">
        <f t="shared" si="59"/>
        <v>92</v>
      </c>
      <c r="DG86" s="81">
        <f t="shared" si="60"/>
        <v>-38.948999999999998</v>
      </c>
      <c r="DH86" s="81">
        <f t="shared" si="61"/>
        <v>0</v>
      </c>
      <c r="DI86" s="81">
        <f t="shared" si="62"/>
        <v>0</v>
      </c>
      <c r="DJ86" s="81">
        <f t="shared" si="63"/>
        <v>-53.051000000000002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-47</v>
      </c>
      <c r="D87" s="82">
        <v>0</v>
      </c>
      <c r="E87" s="82">
        <v>0</v>
      </c>
      <c r="F87" s="82">
        <v>-65</v>
      </c>
      <c r="G87" s="82">
        <v>-112</v>
      </c>
      <c r="H87" s="76"/>
      <c r="I87" s="31">
        <v>85</v>
      </c>
      <c r="J87" s="82">
        <v>47</v>
      </c>
      <c r="K87" s="82">
        <v>0</v>
      </c>
      <c r="L87" s="82">
        <v>0</v>
      </c>
      <c r="M87" s="82">
        <v>0</v>
      </c>
      <c r="N87" s="82">
        <v>47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65</v>
      </c>
      <c r="AF87" s="82">
        <v>0</v>
      </c>
      <c r="AG87" s="82">
        <v>0</v>
      </c>
      <c r="AH87" s="82">
        <v>0</v>
      </c>
      <c r="AI87" s="82">
        <v>65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47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-47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65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-65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470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470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650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650</v>
      </c>
      <c r="DF87" s="81">
        <f t="shared" si="59"/>
        <v>112</v>
      </c>
      <c r="DG87" s="81">
        <f t="shared" si="60"/>
        <v>-47</v>
      </c>
      <c r="DH87" s="81">
        <f t="shared" si="61"/>
        <v>0</v>
      </c>
      <c r="DI87" s="81">
        <f t="shared" si="62"/>
        <v>0</v>
      </c>
      <c r="DJ87" s="81">
        <f t="shared" si="63"/>
        <v>-65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-49.11</v>
      </c>
      <c r="D88" s="82">
        <v>0</v>
      </c>
      <c r="E88" s="82">
        <v>0</v>
      </c>
      <c r="F88" s="82">
        <v>-66.89</v>
      </c>
      <c r="G88" s="82">
        <v>-116</v>
      </c>
      <c r="H88" s="76"/>
      <c r="I88" s="31">
        <v>86</v>
      </c>
      <c r="J88" s="82">
        <v>49.11</v>
      </c>
      <c r="K88" s="82">
        <v>0</v>
      </c>
      <c r="L88" s="82">
        <v>0</v>
      </c>
      <c r="M88" s="82">
        <v>0</v>
      </c>
      <c r="N88" s="82">
        <v>49.11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66.89</v>
      </c>
      <c r="AF88" s="82">
        <v>0</v>
      </c>
      <c r="AG88" s="82">
        <v>0</v>
      </c>
      <c r="AH88" s="82">
        <v>0</v>
      </c>
      <c r="AI88" s="82">
        <v>66.89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49.11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-49.11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66.89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-66.89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491.1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491.1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668.9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668.9</v>
      </c>
      <c r="DF88" s="81">
        <f t="shared" si="59"/>
        <v>116</v>
      </c>
      <c r="DG88" s="81">
        <f t="shared" si="60"/>
        <v>-49.11</v>
      </c>
      <c r="DH88" s="81">
        <f t="shared" si="61"/>
        <v>0</v>
      </c>
      <c r="DI88" s="81">
        <f t="shared" si="62"/>
        <v>0</v>
      </c>
      <c r="DJ88" s="81">
        <f t="shared" si="63"/>
        <v>-66.89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-52.92</v>
      </c>
      <c r="D89" s="82">
        <v>0</v>
      </c>
      <c r="E89" s="82">
        <v>0</v>
      </c>
      <c r="F89" s="82">
        <v>-72.08</v>
      </c>
      <c r="G89" s="82">
        <v>-125</v>
      </c>
      <c r="H89" s="76"/>
      <c r="I89" s="31">
        <v>87</v>
      </c>
      <c r="J89" s="82">
        <v>52.92</v>
      </c>
      <c r="K89" s="82">
        <v>0</v>
      </c>
      <c r="L89" s="82">
        <v>0</v>
      </c>
      <c r="M89" s="82">
        <v>0</v>
      </c>
      <c r="N89" s="82">
        <v>52.92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72.08</v>
      </c>
      <c r="AF89" s="82">
        <v>0</v>
      </c>
      <c r="AG89" s="82">
        <v>0</v>
      </c>
      <c r="AH89" s="82">
        <v>0</v>
      </c>
      <c r="AI89" s="82">
        <v>72.08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52.92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-52.92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72.08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-72.08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529.20000000000005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529.20000000000005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720.8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720.8</v>
      </c>
      <c r="DF89" s="81">
        <f t="shared" si="59"/>
        <v>125</v>
      </c>
      <c r="DG89" s="81">
        <f t="shared" si="60"/>
        <v>-52.92</v>
      </c>
      <c r="DH89" s="81">
        <f t="shared" si="61"/>
        <v>0</v>
      </c>
      <c r="DI89" s="81">
        <f t="shared" si="62"/>
        <v>0</v>
      </c>
      <c r="DJ89" s="81">
        <f t="shared" si="63"/>
        <v>-72.08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-53.767000000000003</v>
      </c>
      <c r="D90" s="82">
        <v>0</v>
      </c>
      <c r="E90" s="82">
        <v>0</v>
      </c>
      <c r="F90" s="82">
        <v>-73.233000000000004</v>
      </c>
      <c r="G90" s="82">
        <v>-127</v>
      </c>
      <c r="H90" s="76"/>
      <c r="I90" s="31">
        <v>88</v>
      </c>
      <c r="J90" s="82">
        <v>53.767000000000003</v>
      </c>
      <c r="K90" s="82">
        <v>0</v>
      </c>
      <c r="L90" s="82">
        <v>0</v>
      </c>
      <c r="M90" s="82">
        <v>0</v>
      </c>
      <c r="N90" s="82">
        <v>53.767000000000003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73.233000000000004</v>
      </c>
      <c r="AF90" s="82">
        <v>0</v>
      </c>
      <c r="AG90" s="82">
        <v>0</v>
      </c>
      <c r="AH90" s="82">
        <v>0</v>
      </c>
      <c r="AI90" s="82">
        <v>73.233000000000004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53.767000000000003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-53.767000000000003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73.233000000000004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-73.233000000000004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537.67000000000007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537.67000000000007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732.33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732.33</v>
      </c>
      <c r="DF90" s="81">
        <f t="shared" si="59"/>
        <v>127</v>
      </c>
      <c r="DG90" s="81">
        <f t="shared" si="60"/>
        <v>-53.767000000000003</v>
      </c>
      <c r="DH90" s="81">
        <f t="shared" si="61"/>
        <v>0</v>
      </c>
      <c r="DI90" s="81">
        <f t="shared" si="62"/>
        <v>0</v>
      </c>
      <c r="DJ90" s="81">
        <f t="shared" si="63"/>
        <v>-73.233000000000004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-290</v>
      </c>
      <c r="G91" s="82">
        <v>-290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290</v>
      </c>
      <c r="AF91" s="82">
        <v>0</v>
      </c>
      <c r="AG91" s="82">
        <v>0</v>
      </c>
      <c r="AH91" s="82">
        <v>0</v>
      </c>
      <c r="AI91" s="82">
        <v>290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290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-290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2900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2900</v>
      </c>
      <c r="DF91" s="81">
        <f t="shared" si="59"/>
        <v>290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-290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-272</v>
      </c>
      <c r="G92" s="82">
        <v>-272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272</v>
      </c>
      <c r="AF92" s="82">
        <v>0</v>
      </c>
      <c r="AG92" s="82">
        <v>0</v>
      </c>
      <c r="AH92" s="82">
        <v>0</v>
      </c>
      <c r="AI92" s="82">
        <v>272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272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-272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2720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2720</v>
      </c>
      <c r="DF92" s="81">
        <f t="shared" si="59"/>
        <v>272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-272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-252</v>
      </c>
      <c r="G93" s="82">
        <v>-252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252</v>
      </c>
      <c r="AF93" s="82">
        <v>0</v>
      </c>
      <c r="AG93" s="82">
        <v>0</v>
      </c>
      <c r="AH93" s="82">
        <v>0</v>
      </c>
      <c r="AI93" s="82">
        <v>252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252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-252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2520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2520</v>
      </c>
      <c r="DF93" s="81">
        <f t="shared" si="59"/>
        <v>252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-252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-240</v>
      </c>
      <c r="G94" s="82">
        <v>-240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240</v>
      </c>
      <c r="AF94" s="82">
        <v>0</v>
      </c>
      <c r="AG94" s="82">
        <v>0</v>
      </c>
      <c r="AH94" s="82">
        <v>0</v>
      </c>
      <c r="AI94" s="82">
        <v>240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240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-240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2400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2400</v>
      </c>
      <c r="DF94" s="81">
        <f t="shared" si="59"/>
        <v>240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-240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-215</v>
      </c>
      <c r="G95" s="82">
        <v>-215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215</v>
      </c>
      <c r="AF95" s="82">
        <v>0</v>
      </c>
      <c r="AG95" s="82">
        <v>0</v>
      </c>
      <c r="AH95" s="82">
        <v>0</v>
      </c>
      <c r="AI95" s="82">
        <v>215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215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-215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2150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2150</v>
      </c>
      <c r="DF95" s="81">
        <f t="shared" si="59"/>
        <v>215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-215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-194</v>
      </c>
      <c r="G96" s="82">
        <v>-194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194</v>
      </c>
      <c r="AF96" s="82">
        <v>0</v>
      </c>
      <c r="AG96" s="82">
        <v>0</v>
      </c>
      <c r="AH96" s="82">
        <v>0</v>
      </c>
      <c r="AI96" s="82">
        <v>194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194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-194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1940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1940</v>
      </c>
      <c r="DF96" s="81">
        <f t="shared" si="59"/>
        <v>194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-194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-178</v>
      </c>
      <c r="G97" s="82">
        <v>-178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178</v>
      </c>
      <c r="AF97" s="82">
        <v>0</v>
      </c>
      <c r="AG97" s="82">
        <v>0</v>
      </c>
      <c r="AH97" s="82">
        <v>0</v>
      </c>
      <c r="AI97" s="82">
        <v>178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178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-178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1780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1780</v>
      </c>
      <c r="DF97" s="81">
        <f t="shared" si="59"/>
        <v>178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-178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-158</v>
      </c>
      <c r="G98" s="82">
        <v>-158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158</v>
      </c>
      <c r="AF98" s="82">
        <v>0</v>
      </c>
      <c r="AG98" s="82">
        <v>0</v>
      </c>
      <c r="AH98" s="82">
        <v>0</v>
      </c>
      <c r="AI98" s="82">
        <v>158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158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-158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39828.956000000006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39828.956000000006</v>
      </c>
      <c r="DF98" s="81">
        <f t="shared" si="59"/>
        <v>158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-158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0.71318299999999979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-0.71318299999999979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1.5773170000000003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-1.5773170000000003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0.71318300000000012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0.71318300000000012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2.5335408999999998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2.5335408999999998</v>
      </c>
      <c r="DE99" s="86"/>
      <c r="DF99" s="81">
        <f t="shared" si="59"/>
        <v>2.2905000000000002</v>
      </c>
      <c r="DG99" s="81">
        <f t="shared" si="60"/>
        <v>-0.71318299999999979</v>
      </c>
      <c r="DH99" s="81">
        <f t="shared" si="61"/>
        <v>0</v>
      </c>
      <c r="DI99" s="81">
        <f t="shared" si="62"/>
        <v>0</v>
      </c>
      <c r="DJ99" s="81">
        <f t="shared" si="63"/>
        <v>-1.5773170000000003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341.56456300000002</v>
      </c>
      <c r="C3" s="177">
        <f ca="1">$B3*C$1/100</f>
        <v>254.80716399799999</v>
      </c>
      <c r="D3" s="178">
        <f t="shared" ref="D3:F18" ca="1" si="0">$B3*D$1/100</f>
        <v>82.077964488900022</v>
      </c>
      <c r="E3" s="178">
        <f t="shared" ca="1" si="0"/>
        <v>4.6794345131000004</v>
      </c>
      <c r="F3" s="179">
        <f t="shared" ca="1" si="0"/>
        <v>0</v>
      </c>
      <c r="G3" s="176">
        <f t="shared" ref="G3:G66" ca="1" si="1">INDIRECT("ISGS_exbus!" &amp; $V$3 &amp; X3)</f>
        <v>341.56</v>
      </c>
      <c r="H3" s="176">
        <f t="shared" ref="H3:H66" ca="1" si="2">INDIRECT("ISGS_Delhi_pp!" &amp; $V$3 &amp; X3)</f>
        <v>330.69839200000001</v>
      </c>
      <c r="I3" s="180">
        <f ca="1">INDIRECT("BRPL_EOD!" &amp; $V$3 &amp; X3)</f>
        <v>246.7</v>
      </c>
      <c r="J3" s="178">
        <f ca="1">INDIRECT("BYPL_EOD!" &amp; $V$3 &amp; X3)</f>
        <v>79.47</v>
      </c>
      <c r="K3" s="178">
        <f ca="1">INDIRECT("TPDDL_EOD!" &amp; $V$3 &amp; X3)</f>
        <v>4.53</v>
      </c>
      <c r="L3" s="178">
        <f ca="1">INDIRECT("NDMC_EOD!" &amp; $V$3 &amp; X3)</f>
        <v>0</v>
      </c>
      <c r="M3" s="179">
        <f ca="1">SUM(I3:L3)</f>
        <v>330.69999999999993</v>
      </c>
      <c r="N3" s="177">
        <f ca="1">INDIRECT("BRPL_ISGS_exbus!" &amp; $V$3 &amp; X3)</f>
        <v>254.80148775325068</v>
      </c>
      <c r="O3" s="178">
        <f ca="1">INDIRECT("BYPL_ISGS_exbus!" &amp; $V$3 &amp; X3)</f>
        <v>82.079749622013907</v>
      </c>
      <c r="P3" s="178">
        <f ca="1">INDIRECT("TPDDL_ISGS_exbus!" &amp; $V$3 &amp; X3)</f>
        <v>4.6787626247354099</v>
      </c>
      <c r="Q3" s="178">
        <f ca="1">INDIRECT("NDMC_ISGS_exbus!" &amp; $V$3 &amp; X3)</f>
        <v>0</v>
      </c>
      <c r="R3" s="179">
        <f ca="1">SUM(N3:Q3)</f>
        <v>341.56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341.56456300000002</v>
      </c>
      <c r="C4" s="181">
        <f t="shared" ref="C4:F35" ca="1" si="4">$B4*C$1/100</f>
        <v>254.80716399799999</v>
      </c>
      <c r="D4" s="182">
        <f t="shared" ca="1" si="0"/>
        <v>82.077964488900022</v>
      </c>
      <c r="E4" s="182">
        <f t="shared" ca="1" si="0"/>
        <v>4.6794345131000004</v>
      </c>
      <c r="F4" s="183">
        <f t="shared" ca="1" si="0"/>
        <v>0</v>
      </c>
      <c r="G4" s="184">
        <f t="shared" ca="1" si="1"/>
        <v>341.56</v>
      </c>
      <c r="H4" s="184">
        <f t="shared" ca="1" si="2"/>
        <v>330.69839200000001</v>
      </c>
      <c r="I4" s="185">
        <f t="shared" ref="I4:I67" ca="1" si="5">INDIRECT("BRPL_EOD!" &amp; $V$3 &amp; X4)</f>
        <v>246.7</v>
      </c>
      <c r="J4" s="182">
        <f t="shared" ref="J4:J67" ca="1" si="6">INDIRECT("BYPL_EOD!" &amp; $V$3 &amp; X4)</f>
        <v>79.47</v>
      </c>
      <c r="K4" s="182">
        <f t="shared" ref="K4:K67" ca="1" si="7">INDIRECT("TPDDL_EOD!" &amp; $V$3 &amp; X4)</f>
        <v>4.53</v>
      </c>
      <c r="L4" s="182">
        <f t="shared" ref="L4:L67" ca="1" si="8">INDIRECT("NDMC_EOD!" &amp; $V$3 &amp; X4)</f>
        <v>0</v>
      </c>
      <c r="M4" s="183">
        <f t="shared" ref="M4:M67" ca="1" si="9">SUM(I4:L4)</f>
        <v>330.69999999999993</v>
      </c>
      <c r="N4" s="181">
        <f t="shared" ref="N4:N67" ca="1" si="10">INDIRECT("BRPL_ISGS_exbus!" &amp; $V$3 &amp; X4)</f>
        <v>254.80148775325068</v>
      </c>
      <c r="O4" s="182">
        <f t="shared" ref="O4:O67" ca="1" si="11">INDIRECT("BYPL_ISGS_exbus!" &amp; $V$3 &amp; X4)</f>
        <v>82.079749622013907</v>
      </c>
      <c r="P4" s="182">
        <f t="shared" ref="P4:P67" ca="1" si="12">INDIRECT("TPDDL_ISGS_exbus!" &amp; $V$3 &amp; X4)</f>
        <v>4.6787626247354099</v>
      </c>
      <c r="Q4" s="182">
        <f t="shared" ref="Q4:Q67" ca="1" si="13">INDIRECT("NDMC_ISGS_exbus!" &amp; $V$3 &amp; X4)</f>
        <v>0</v>
      </c>
      <c r="R4" s="183">
        <f t="shared" ref="R4:R67" ca="1" si="14">SUM(N4:Q4)</f>
        <v>341.56</v>
      </c>
      <c r="W4" s="46"/>
      <c r="X4" s="46">
        <v>4</v>
      </c>
    </row>
    <row r="5" spans="1:24">
      <c r="A5" s="61" t="s">
        <v>47</v>
      </c>
      <c r="B5" s="176">
        <f t="shared" ca="1" si="3"/>
        <v>341.56456300000002</v>
      </c>
      <c r="C5" s="181">
        <f t="shared" ca="1" si="4"/>
        <v>254.80716399799999</v>
      </c>
      <c r="D5" s="182">
        <f t="shared" ca="1" si="0"/>
        <v>82.077964488900022</v>
      </c>
      <c r="E5" s="182">
        <f t="shared" ca="1" si="0"/>
        <v>4.6794345131000004</v>
      </c>
      <c r="F5" s="183">
        <f t="shared" ca="1" si="0"/>
        <v>0</v>
      </c>
      <c r="G5" s="184">
        <f t="shared" ca="1" si="1"/>
        <v>341.56009999999998</v>
      </c>
      <c r="H5" s="184">
        <f t="shared" ca="1" si="2"/>
        <v>330.698489</v>
      </c>
      <c r="I5" s="185">
        <f t="shared" ca="1" si="5"/>
        <v>246.7</v>
      </c>
      <c r="J5" s="182">
        <f t="shared" ca="1" si="6"/>
        <v>79.47</v>
      </c>
      <c r="K5" s="182">
        <f t="shared" ca="1" si="7"/>
        <v>4.53</v>
      </c>
      <c r="L5" s="182">
        <f t="shared" ca="1" si="8"/>
        <v>0</v>
      </c>
      <c r="M5" s="183">
        <f t="shared" ca="1" si="9"/>
        <v>330.69999999999993</v>
      </c>
      <c r="N5" s="181">
        <f t="shared" ca="1" si="10"/>
        <v>254.80156235258542</v>
      </c>
      <c r="O5" s="182">
        <f t="shared" ca="1" si="11"/>
        <v>82.079773652857568</v>
      </c>
      <c r="P5" s="182">
        <f t="shared" ca="1" si="12"/>
        <v>4.6787639945570012</v>
      </c>
      <c r="Q5" s="182">
        <f t="shared" ca="1" si="13"/>
        <v>0</v>
      </c>
      <c r="R5" s="183">
        <f t="shared" ca="1" si="14"/>
        <v>341.56010000000003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341.56456300000002</v>
      </c>
      <c r="C6" s="181">
        <f t="shared" ca="1" si="4"/>
        <v>254.80716399799999</v>
      </c>
      <c r="D6" s="182">
        <f t="shared" ca="1" si="0"/>
        <v>82.077964488900022</v>
      </c>
      <c r="E6" s="182">
        <f t="shared" ca="1" si="0"/>
        <v>4.6794345131000004</v>
      </c>
      <c r="F6" s="183">
        <f t="shared" ca="1" si="0"/>
        <v>0</v>
      </c>
      <c r="G6" s="184">
        <f t="shared" ca="1" si="1"/>
        <v>341.56009999999998</v>
      </c>
      <c r="H6" s="184">
        <f t="shared" ca="1" si="2"/>
        <v>330.698489</v>
      </c>
      <c r="I6" s="185">
        <f t="shared" ca="1" si="5"/>
        <v>246.7</v>
      </c>
      <c r="J6" s="182">
        <f t="shared" ca="1" si="6"/>
        <v>79.47</v>
      </c>
      <c r="K6" s="182">
        <f t="shared" ca="1" si="7"/>
        <v>4.53</v>
      </c>
      <c r="L6" s="182">
        <f t="shared" ca="1" si="8"/>
        <v>0</v>
      </c>
      <c r="M6" s="183">
        <f t="shared" ca="1" si="9"/>
        <v>330.69999999999993</v>
      </c>
      <c r="N6" s="181">
        <f t="shared" ca="1" si="10"/>
        <v>254.80156235258542</v>
      </c>
      <c r="O6" s="182">
        <f t="shared" ca="1" si="11"/>
        <v>82.079773652857568</v>
      </c>
      <c r="P6" s="182">
        <f t="shared" ca="1" si="12"/>
        <v>4.6787639945570012</v>
      </c>
      <c r="Q6" s="182">
        <f t="shared" ca="1" si="13"/>
        <v>0</v>
      </c>
      <c r="R6" s="183">
        <f t="shared" ca="1" si="14"/>
        <v>341.56010000000003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341.56456300000002</v>
      </c>
      <c r="C7" s="181">
        <f t="shared" ca="1" si="4"/>
        <v>254.80716399799999</v>
      </c>
      <c r="D7" s="182">
        <f t="shared" ca="1" si="0"/>
        <v>82.077964488900022</v>
      </c>
      <c r="E7" s="182">
        <f t="shared" ca="1" si="0"/>
        <v>4.6794345131000004</v>
      </c>
      <c r="F7" s="183">
        <f t="shared" ca="1" si="0"/>
        <v>0</v>
      </c>
      <c r="G7" s="184">
        <f t="shared" ca="1" si="1"/>
        <v>341.56009999999998</v>
      </c>
      <c r="H7" s="184">
        <f t="shared" ca="1" si="2"/>
        <v>330.698489</v>
      </c>
      <c r="I7" s="185">
        <f t="shared" ca="1" si="5"/>
        <v>246.7</v>
      </c>
      <c r="J7" s="182">
        <f t="shared" ca="1" si="6"/>
        <v>79.47</v>
      </c>
      <c r="K7" s="182">
        <f t="shared" ca="1" si="7"/>
        <v>4.53</v>
      </c>
      <c r="L7" s="182">
        <f t="shared" ca="1" si="8"/>
        <v>0</v>
      </c>
      <c r="M7" s="183">
        <f t="shared" ca="1" si="9"/>
        <v>330.69999999999993</v>
      </c>
      <c r="N7" s="181">
        <f t="shared" ca="1" si="10"/>
        <v>254.80156235258542</v>
      </c>
      <c r="O7" s="182">
        <f t="shared" ca="1" si="11"/>
        <v>82.079773652857568</v>
      </c>
      <c r="P7" s="182">
        <f t="shared" ca="1" si="12"/>
        <v>4.6787639945570012</v>
      </c>
      <c r="Q7" s="182">
        <f t="shared" ca="1" si="13"/>
        <v>0</v>
      </c>
      <c r="R7" s="183">
        <f t="shared" ca="1" si="14"/>
        <v>341.56010000000003</v>
      </c>
      <c r="W7" s="46"/>
      <c r="X7" s="46">
        <v>7</v>
      </c>
    </row>
    <row r="8" spans="1:24">
      <c r="A8" s="61" t="s">
        <v>50</v>
      </c>
      <c r="B8" s="176">
        <f t="shared" ca="1" si="3"/>
        <v>341.56456300000002</v>
      </c>
      <c r="C8" s="181">
        <f t="shared" ca="1" si="4"/>
        <v>254.80716399799999</v>
      </c>
      <c r="D8" s="182">
        <f t="shared" ca="1" si="0"/>
        <v>82.077964488900022</v>
      </c>
      <c r="E8" s="182">
        <f t="shared" ca="1" si="0"/>
        <v>4.6794345131000004</v>
      </c>
      <c r="F8" s="183">
        <f t="shared" ca="1" si="0"/>
        <v>0</v>
      </c>
      <c r="G8" s="184">
        <f t="shared" ca="1" si="1"/>
        <v>341.56009999999998</v>
      </c>
      <c r="H8" s="184">
        <f t="shared" ca="1" si="2"/>
        <v>330.698489</v>
      </c>
      <c r="I8" s="185">
        <f t="shared" ca="1" si="5"/>
        <v>246.7</v>
      </c>
      <c r="J8" s="182">
        <f t="shared" ca="1" si="6"/>
        <v>79.47</v>
      </c>
      <c r="K8" s="182">
        <f t="shared" ca="1" si="7"/>
        <v>4.53</v>
      </c>
      <c r="L8" s="182">
        <f t="shared" ca="1" si="8"/>
        <v>0</v>
      </c>
      <c r="M8" s="183">
        <f t="shared" ca="1" si="9"/>
        <v>330.69999999999993</v>
      </c>
      <c r="N8" s="181">
        <f t="shared" ca="1" si="10"/>
        <v>254.80156235258542</v>
      </c>
      <c r="O8" s="182">
        <f t="shared" ca="1" si="11"/>
        <v>82.079773652857568</v>
      </c>
      <c r="P8" s="182">
        <f t="shared" ca="1" si="12"/>
        <v>4.6787639945570012</v>
      </c>
      <c r="Q8" s="182">
        <f t="shared" ca="1" si="13"/>
        <v>0</v>
      </c>
      <c r="R8" s="183">
        <f t="shared" ca="1" si="14"/>
        <v>341.56010000000003</v>
      </c>
      <c r="W8" s="46"/>
      <c r="X8" s="46">
        <v>8</v>
      </c>
    </row>
    <row r="9" spans="1:24">
      <c r="A9" s="61" t="s">
        <v>51</v>
      </c>
      <c r="B9" s="176">
        <f t="shared" ca="1" si="3"/>
        <v>341.56456300000002</v>
      </c>
      <c r="C9" s="181">
        <f t="shared" ca="1" si="4"/>
        <v>254.80716399799999</v>
      </c>
      <c r="D9" s="182">
        <f t="shared" ca="1" si="0"/>
        <v>82.077964488900022</v>
      </c>
      <c r="E9" s="182">
        <f t="shared" ca="1" si="0"/>
        <v>4.6794345131000004</v>
      </c>
      <c r="F9" s="183">
        <f t="shared" ca="1" si="0"/>
        <v>0</v>
      </c>
      <c r="G9" s="184">
        <f t="shared" ca="1" si="1"/>
        <v>341.56009999999998</v>
      </c>
      <c r="H9" s="184">
        <f t="shared" ca="1" si="2"/>
        <v>330.698489</v>
      </c>
      <c r="I9" s="185">
        <f t="shared" ca="1" si="5"/>
        <v>246.7</v>
      </c>
      <c r="J9" s="182">
        <f t="shared" ca="1" si="6"/>
        <v>79.47</v>
      </c>
      <c r="K9" s="182">
        <f t="shared" ca="1" si="7"/>
        <v>4.53</v>
      </c>
      <c r="L9" s="182">
        <f t="shared" ca="1" si="8"/>
        <v>0</v>
      </c>
      <c r="M9" s="183">
        <f t="shared" ca="1" si="9"/>
        <v>330.69999999999993</v>
      </c>
      <c r="N9" s="181">
        <f t="shared" ca="1" si="10"/>
        <v>254.80156235258542</v>
      </c>
      <c r="O9" s="182">
        <f t="shared" ca="1" si="11"/>
        <v>82.079773652857568</v>
      </c>
      <c r="P9" s="182">
        <f t="shared" ca="1" si="12"/>
        <v>4.6787639945570012</v>
      </c>
      <c r="Q9" s="182">
        <f t="shared" ca="1" si="13"/>
        <v>0</v>
      </c>
      <c r="R9" s="183">
        <f t="shared" ca="1" si="14"/>
        <v>341.56010000000003</v>
      </c>
      <c r="W9" s="46"/>
      <c r="X9" s="46">
        <v>9</v>
      </c>
    </row>
    <row r="10" spans="1:24">
      <c r="A10" s="61" t="s">
        <v>52</v>
      </c>
      <c r="B10" s="176">
        <f t="shared" ca="1" si="3"/>
        <v>341.56456300000002</v>
      </c>
      <c r="C10" s="181">
        <f t="shared" ca="1" si="4"/>
        <v>254.80716399799999</v>
      </c>
      <c r="D10" s="182">
        <f t="shared" ca="1" si="0"/>
        <v>82.077964488900022</v>
      </c>
      <c r="E10" s="182">
        <f t="shared" ca="1" si="0"/>
        <v>4.6794345131000004</v>
      </c>
      <c r="F10" s="183">
        <f t="shared" ca="1" si="0"/>
        <v>0</v>
      </c>
      <c r="G10" s="184">
        <f t="shared" ca="1" si="1"/>
        <v>341.56009999999998</v>
      </c>
      <c r="H10" s="184">
        <f t="shared" ca="1" si="2"/>
        <v>330.698489</v>
      </c>
      <c r="I10" s="185">
        <f t="shared" ca="1" si="5"/>
        <v>246.7</v>
      </c>
      <c r="J10" s="182">
        <f t="shared" ca="1" si="6"/>
        <v>79.47</v>
      </c>
      <c r="K10" s="182">
        <f t="shared" ca="1" si="7"/>
        <v>4.53</v>
      </c>
      <c r="L10" s="182">
        <f t="shared" ca="1" si="8"/>
        <v>0</v>
      </c>
      <c r="M10" s="183">
        <f t="shared" ca="1" si="9"/>
        <v>330.69999999999993</v>
      </c>
      <c r="N10" s="181">
        <f t="shared" ca="1" si="10"/>
        <v>254.80156235258542</v>
      </c>
      <c r="O10" s="182">
        <f t="shared" ca="1" si="11"/>
        <v>82.079773652857568</v>
      </c>
      <c r="P10" s="182">
        <f t="shared" ca="1" si="12"/>
        <v>4.6787639945570012</v>
      </c>
      <c r="Q10" s="182">
        <f t="shared" ca="1" si="13"/>
        <v>0</v>
      </c>
      <c r="R10" s="183">
        <f t="shared" ca="1" si="14"/>
        <v>341.56010000000003</v>
      </c>
      <c r="W10" s="46"/>
      <c r="X10" s="46">
        <v>10</v>
      </c>
    </row>
    <row r="11" spans="1:24">
      <c r="A11" s="61" t="s">
        <v>53</v>
      </c>
      <c r="B11" s="176">
        <f t="shared" ca="1" si="3"/>
        <v>341.56456300000002</v>
      </c>
      <c r="C11" s="181">
        <f t="shared" ca="1" si="4"/>
        <v>254.80716399799999</v>
      </c>
      <c r="D11" s="182">
        <f t="shared" ca="1" si="0"/>
        <v>82.077964488900022</v>
      </c>
      <c r="E11" s="182">
        <f t="shared" ca="1" si="0"/>
        <v>4.6794345131000004</v>
      </c>
      <c r="F11" s="183">
        <f t="shared" ca="1" si="0"/>
        <v>0</v>
      </c>
      <c r="G11" s="184">
        <f t="shared" ca="1" si="1"/>
        <v>341.56009999999998</v>
      </c>
      <c r="H11" s="184">
        <f t="shared" ca="1" si="2"/>
        <v>330.698489</v>
      </c>
      <c r="I11" s="185">
        <f t="shared" ca="1" si="5"/>
        <v>246.7</v>
      </c>
      <c r="J11" s="182">
        <f t="shared" ca="1" si="6"/>
        <v>79.47</v>
      </c>
      <c r="K11" s="182">
        <f t="shared" ca="1" si="7"/>
        <v>4.53</v>
      </c>
      <c r="L11" s="182">
        <f t="shared" ca="1" si="8"/>
        <v>0</v>
      </c>
      <c r="M11" s="183">
        <f t="shared" ca="1" si="9"/>
        <v>330.69999999999993</v>
      </c>
      <c r="N11" s="181">
        <f t="shared" ca="1" si="10"/>
        <v>254.80156235258542</v>
      </c>
      <c r="O11" s="182">
        <f t="shared" ca="1" si="11"/>
        <v>82.079773652857568</v>
      </c>
      <c r="P11" s="182">
        <f t="shared" ca="1" si="12"/>
        <v>4.6787639945570012</v>
      </c>
      <c r="Q11" s="182">
        <f t="shared" ca="1" si="13"/>
        <v>0</v>
      </c>
      <c r="R11" s="183">
        <f t="shared" ca="1" si="14"/>
        <v>341.56010000000003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341.56456300000002</v>
      </c>
      <c r="C12" s="181">
        <f t="shared" ca="1" si="4"/>
        <v>254.80716399799999</v>
      </c>
      <c r="D12" s="182">
        <f t="shared" ca="1" si="0"/>
        <v>82.077964488900022</v>
      </c>
      <c r="E12" s="182">
        <f t="shared" ca="1" si="0"/>
        <v>4.6794345131000004</v>
      </c>
      <c r="F12" s="183">
        <f t="shared" ca="1" si="0"/>
        <v>0</v>
      </c>
      <c r="G12" s="184">
        <f t="shared" ca="1" si="1"/>
        <v>341.56009999999998</v>
      </c>
      <c r="H12" s="184">
        <f t="shared" ca="1" si="2"/>
        <v>330.698489</v>
      </c>
      <c r="I12" s="185">
        <f t="shared" ca="1" si="5"/>
        <v>246.7</v>
      </c>
      <c r="J12" s="182">
        <f t="shared" ca="1" si="6"/>
        <v>79.47</v>
      </c>
      <c r="K12" s="182">
        <f t="shared" ca="1" si="7"/>
        <v>4.53</v>
      </c>
      <c r="L12" s="182">
        <f t="shared" ca="1" si="8"/>
        <v>0</v>
      </c>
      <c r="M12" s="183">
        <f t="shared" ca="1" si="9"/>
        <v>330.69999999999993</v>
      </c>
      <c r="N12" s="181">
        <f t="shared" ca="1" si="10"/>
        <v>254.80156235258542</v>
      </c>
      <c r="O12" s="182">
        <f t="shared" ca="1" si="11"/>
        <v>82.079773652857568</v>
      </c>
      <c r="P12" s="182">
        <f t="shared" ca="1" si="12"/>
        <v>4.6787639945570012</v>
      </c>
      <c r="Q12" s="182">
        <f t="shared" ca="1" si="13"/>
        <v>0</v>
      </c>
      <c r="R12" s="183">
        <f t="shared" ca="1" si="14"/>
        <v>341.56010000000003</v>
      </c>
      <c r="W12" s="46"/>
      <c r="X12" s="46">
        <v>12</v>
      </c>
    </row>
    <row r="13" spans="1:24">
      <c r="A13" s="61" t="s">
        <v>55</v>
      </c>
      <c r="B13" s="176">
        <f t="shared" ca="1" si="3"/>
        <v>341.56456300000002</v>
      </c>
      <c r="C13" s="181">
        <f t="shared" ca="1" si="4"/>
        <v>254.80716399799999</v>
      </c>
      <c r="D13" s="182">
        <f t="shared" ca="1" si="0"/>
        <v>82.077964488900022</v>
      </c>
      <c r="E13" s="182">
        <f t="shared" ca="1" si="0"/>
        <v>4.6794345131000004</v>
      </c>
      <c r="F13" s="183">
        <f t="shared" ca="1" si="0"/>
        <v>0</v>
      </c>
      <c r="G13" s="184">
        <f t="shared" ca="1" si="1"/>
        <v>341.56009999999998</v>
      </c>
      <c r="H13" s="184">
        <f t="shared" ca="1" si="2"/>
        <v>330.698489</v>
      </c>
      <c r="I13" s="185">
        <f t="shared" ca="1" si="5"/>
        <v>246.7</v>
      </c>
      <c r="J13" s="182">
        <f t="shared" ca="1" si="6"/>
        <v>79.47</v>
      </c>
      <c r="K13" s="182">
        <f t="shared" ca="1" si="7"/>
        <v>4.53</v>
      </c>
      <c r="L13" s="182">
        <f t="shared" ca="1" si="8"/>
        <v>0</v>
      </c>
      <c r="M13" s="183">
        <f t="shared" ca="1" si="9"/>
        <v>330.69999999999993</v>
      </c>
      <c r="N13" s="181">
        <f t="shared" ca="1" si="10"/>
        <v>254.80156235258542</v>
      </c>
      <c r="O13" s="182">
        <f t="shared" ca="1" si="11"/>
        <v>82.079773652857568</v>
      </c>
      <c r="P13" s="182">
        <f t="shared" ca="1" si="12"/>
        <v>4.6787639945570012</v>
      </c>
      <c r="Q13" s="182">
        <f t="shared" ca="1" si="13"/>
        <v>0</v>
      </c>
      <c r="R13" s="183">
        <f t="shared" ca="1" si="14"/>
        <v>341.56010000000003</v>
      </c>
      <c r="W13" s="46"/>
      <c r="X13" s="46">
        <v>13</v>
      </c>
    </row>
    <row r="14" spans="1:24">
      <c r="A14" s="61" t="s">
        <v>56</v>
      </c>
      <c r="B14" s="176">
        <f t="shared" ca="1" si="3"/>
        <v>341.56456300000002</v>
      </c>
      <c r="C14" s="181">
        <f t="shared" ca="1" si="4"/>
        <v>254.80716399799999</v>
      </c>
      <c r="D14" s="182">
        <f t="shared" ca="1" si="0"/>
        <v>82.077964488900022</v>
      </c>
      <c r="E14" s="182">
        <f t="shared" ca="1" si="0"/>
        <v>4.6794345131000004</v>
      </c>
      <c r="F14" s="183">
        <f t="shared" ca="1" si="0"/>
        <v>0</v>
      </c>
      <c r="G14" s="184">
        <f t="shared" ca="1" si="1"/>
        <v>341.56009999999998</v>
      </c>
      <c r="H14" s="184">
        <f t="shared" ca="1" si="2"/>
        <v>330.698489</v>
      </c>
      <c r="I14" s="185">
        <f t="shared" ca="1" si="5"/>
        <v>246.7</v>
      </c>
      <c r="J14" s="182">
        <f t="shared" ca="1" si="6"/>
        <v>79.47</v>
      </c>
      <c r="K14" s="182">
        <f t="shared" ca="1" si="7"/>
        <v>4.53</v>
      </c>
      <c r="L14" s="182">
        <f t="shared" ca="1" si="8"/>
        <v>0</v>
      </c>
      <c r="M14" s="183">
        <f t="shared" ca="1" si="9"/>
        <v>330.69999999999993</v>
      </c>
      <c r="N14" s="181">
        <f t="shared" ca="1" si="10"/>
        <v>254.80156235258542</v>
      </c>
      <c r="O14" s="182">
        <f t="shared" ca="1" si="11"/>
        <v>82.079773652857568</v>
      </c>
      <c r="P14" s="182">
        <f t="shared" ca="1" si="12"/>
        <v>4.6787639945570012</v>
      </c>
      <c r="Q14" s="182">
        <f t="shared" ca="1" si="13"/>
        <v>0</v>
      </c>
      <c r="R14" s="183">
        <f t="shared" ca="1" si="14"/>
        <v>341.56010000000003</v>
      </c>
      <c r="W14" s="46"/>
      <c r="X14" s="46">
        <v>14</v>
      </c>
    </row>
    <row r="15" spans="1:24">
      <c r="A15" s="61" t="s">
        <v>57</v>
      </c>
      <c r="B15" s="176">
        <f t="shared" ca="1" si="3"/>
        <v>341.56456300000002</v>
      </c>
      <c r="C15" s="181">
        <f t="shared" ca="1" si="4"/>
        <v>254.80716399799999</v>
      </c>
      <c r="D15" s="182">
        <f t="shared" ca="1" si="0"/>
        <v>82.077964488900022</v>
      </c>
      <c r="E15" s="182">
        <f t="shared" ca="1" si="0"/>
        <v>4.6794345131000004</v>
      </c>
      <c r="F15" s="183">
        <f t="shared" ca="1" si="0"/>
        <v>0</v>
      </c>
      <c r="G15" s="184">
        <f t="shared" ca="1" si="1"/>
        <v>341.56009999999998</v>
      </c>
      <c r="H15" s="184">
        <f t="shared" ca="1" si="2"/>
        <v>330.698489</v>
      </c>
      <c r="I15" s="185">
        <f t="shared" ca="1" si="5"/>
        <v>246.7</v>
      </c>
      <c r="J15" s="182">
        <f t="shared" ca="1" si="6"/>
        <v>79.47</v>
      </c>
      <c r="K15" s="182">
        <f t="shared" ca="1" si="7"/>
        <v>4.53</v>
      </c>
      <c r="L15" s="182">
        <f t="shared" ca="1" si="8"/>
        <v>0</v>
      </c>
      <c r="M15" s="183">
        <f t="shared" ca="1" si="9"/>
        <v>330.69999999999993</v>
      </c>
      <c r="N15" s="181">
        <f t="shared" ca="1" si="10"/>
        <v>254.80156235258542</v>
      </c>
      <c r="O15" s="182">
        <f t="shared" ca="1" si="11"/>
        <v>82.079773652857568</v>
      </c>
      <c r="P15" s="182">
        <f t="shared" ca="1" si="12"/>
        <v>4.6787639945570012</v>
      </c>
      <c r="Q15" s="182">
        <f t="shared" ca="1" si="13"/>
        <v>0</v>
      </c>
      <c r="R15" s="183">
        <f t="shared" ca="1" si="14"/>
        <v>341.56010000000003</v>
      </c>
      <c r="W15" s="46"/>
      <c r="X15" s="46">
        <v>15</v>
      </c>
    </row>
    <row r="16" spans="1:24">
      <c r="A16" s="61" t="s">
        <v>58</v>
      </c>
      <c r="B16" s="176">
        <f t="shared" ca="1" si="3"/>
        <v>341.56456300000002</v>
      </c>
      <c r="C16" s="181">
        <f t="shared" ca="1" si="4"/>
        <v>254.80716399799999</v>
      </c>
      <c r="D16" s="182">
        <f t="shared" ca="1" si="0"/>
        <v>82.077964488900022</v>
      </c>
      <c r="E16" s="182">
        <f t="shared" ca="1" si="0"/>
        <v>4.6794345131000004</v>
      </c>
      <c r="F16" s="183">
        <f t="shared" ca="1" si="0"/>
        <v>0</v>
      </c>
      <c r="G16" s="184">
        <f t="shared" ca="1" si="1"/>
        <v>341.56009999999998</v>
      </c>
      <c r="H16" s="184">
        <f t="shared" ca="1" si="2"/>
        <v>330.698489</v>
      </c>
      <c r="I16" s="185">
        <f t="shared" ca="1" si="5"/>
        <v>246.7</v>
      </c>
      <c r="J16" s="182">
        <f t="shared" ca="1" si="6"/>
        <v>79.47</v>
      </c>
      <c r="K16" s="182">
        <f t="shared" ca="1" si="7"/>
        <v>4.53</v>
      </c>
      <c r="L16" s="182">
        <f t="shared" ca="1" si="8"/>
        <v>0</v>
      </c>
      <c r="M16" s="183">
        <f t="shared" ca="1" si="9"/>
        <v>330.69999999999993</v>
      </c>
      <c r="N16" s="181">
        <f t="shared" ca="1" si="10"/>
        <v>254.80156235258542</v>
      </c>
      <c r="O16" s="182">
        <f t="shared" ca="1" si="11"/>
        <v>82.079773652857568</v>
      </c>
      <c r="P16" s="182">
        <f t="shared" ca="1" si="12"/>
        <v>4.6787639945570012</v>
      </c>
      <c r="Q16" s="182">
        <f t="shared" ca="1" si="13"/>
        <v>0</v>
      </c>
      <c r="R16" s="183">
        <f t="shared" ca="1" si="14"/>
        <v>341.56010000000003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341.56456300000002</v>
      </c>
      <c r="C17" s="181">
        <f t="shared" ca="1" si="4"/>
        <v>254.80716399799999</v>
      </c>
      <c r="D17" s="182">
        <f t="shared" ca="1" si="0"/>
        <v>82.077964488900022</v>
      </c>
      <c r="E17" s="182">
        <f t="shared" ca="1" si="0"/>
        <v>4.6794345131000004</v>
      </c>
      <c r="F17" s="183">
        <f t="shared" ca="1" si="0"/>
        <v>0</v>
      </c>
      <c r="G17" s="184">
        <f t="shared" ca="1" si="1"/>
        <v>341.56009999999998</v>
      </c>
      <c r="H17" s="184">
        <f t="shared" ca="1" si="2"/>
        <v>330.698489</v>
      </c>
      <c r="I17" s="185">
        <f t="shared" ca="1" si="5"/>
        <v>246.7</v>
      </c>
      <c r="J17" s="182">
        <f t="shared" ca="1" si="6"/>
        <v>79.47</v>
      </c>
      <c r="K17" s="182">
        <f t="shared" ca="1" si="7"/>
        <v>4.53</v>
      </c>
      <c r="L17" s="182">
        <f t="shared" ca="1" si="8"/>
        <v>0</v>
      </c>
      <c r="M17" s="183">
        <f t="shared" ca="1" si="9"/>
        <v>330.69999999999993</v>
      </c>
      <c r="N17" s="181">
        <f t="shared" ca="1" si="10"/>
        <v>254.80156235258542</v>
      </c>
      <c r="O17" s="182">
        <f t="shared" ca="1" si="11"/>
        <v>82.079773652857568</v>
      </c>
      <c r="P17" s="182">
        <f t="shared" ca="1" si="12"/>
        <v>4.6787639945570012</v>
      </c>
      <c r="Q17" s="182">
        <f t="shared" ca="1" si="13"/>
        <v>0</v>
      </c>
      <c r="R17" s="183">
        <f t="shared" ca="1" si="14"/>
        <v>341.56010000000003</v>
      </c>
      <c r="W17" s="46"/>
      <c r="X17" s="46">
        <v>17</v>
      </c>
    </row>
    <row r="18" spans="1:24">
      <c r="A18" s="61" t="s">
        <v>60</v>
      </c>
      <c r="B18" s="176">
        <f t="shared" ca="1" si="3"/>
        <v>341.56456300000002</v>
      </c>
      <c r="C18" s="181">
        <f t="shared" ca="1" si="4"/>
        <v>254.80716399799999</v>
      </c>
      <c r="D18" s="182">
        <f t="shared" ca="1" si="0"/>
        <v>82.077964488900022</v>
      </c>
      <c r="E18" s="182">
        <f t="shared" ca="1" si="0"/>
        <v>4.6794345131000004</v>
      </c>
      <c r="F18" s="183">
        <f t="shared" ca="1" si="0"/>
        <v>0</v>
      </c>
      <c r="G18" s="184">
        <f t="shared" ca="1" si="1"/>
        <v>341.56009999999998</v>
      </c>
      <c r="H18" s="184">
        <f t="shared" ca="1" si="2"/>
        <v>330.698489</v>
      </c>
      <c r="I18" s="185">
        <f t="shared" ca="1" si="5"/>
        <v>246.7</v>
      </c>
      <c r="J18" s="182">
        <f t="shared" ca="1" si="6"/>
        <v>79.47</v>
      </c>
      <c r="K18" s="182">
        <f t="shared" ca="1" si="7"/>
        <v>4.53</v>
      </c>
      <c r="L18" s="182">
        <f t="shared" ca="1" si="8"/>
        <v>0</v>
      </c>
      <c r="M18" s="183">
        <f t="shared" ca="1" si="9"/>
        <v>330.69999999999993</v>
      </c>
      <c r="N18" s="181">
        <f t="shared" ca="1" si="10"/>
        <v>254.80156235258542</v>
      </c>
      <c r="O18" s="182">
        <f t="shared" ca="1" si="11"/>
        <v>82.079773652857568</v>
      </c>
      <c r="P18" s="182">
        <f t="shared" ca="1" si="12"/>
        <v>4.6787639945570012</v>
      </c>
      <c r="Q18" s="182">
        <f t="shared" ca="1" si="13"/>
        <v>0</v>
      </c>
      <c r="R18" s="183">
        <f t="shared" ca="1" si="14"/>
        <v>341.56010000000003</v>
      </c>
      <c r="W18" s="46"/>
      <c r="X18" s="46">
        <v>18</v>
      </c>
    </row>
    <row r="19" spans="1:24">
      <c r="A19" s="61" t="s">
        <v>61</v>
      </c>
      <c r="B19" s="176">
        <f t="shared" ca="1" si="3"/>
        <v>341.56456300000002</v>
      </c>
      <c r="C19" s="181">
        <f t="shared" ca="1" si="4"/>
        <v>254.80716399799999</v>
      </c>
      <c r="D19" s="182">
        <f t="shared" ca="1" si="4"/>
        <v>82.077964488900022</v>
      </c>
      <c r="E19" s="182">
        <f t="shared" ca="1" si="4"/>
        <v>4.6794345131000004</v>
      </c>
      <c r="F19" s="183">
        <f t="shared" ca="1" si="4"/>
        <v>0</v>
      </c>
      <c r="G19" s="184">
        <f t="shared" ca="1" si="1"/>
        <v>341.56009999999998</v>
      </c>
      <c r="H19" s="184">
        <f t="shared" ca="1" si="2"/>
        <v>330.698489</v>
      </c>
      <c r="I19" s="185">
        <f t="shared" ca="1" si="5"/>
        <v>246.7</v>
      </c>
      <c r="J19" s="182">
        <f t="shared" ca="1" si="6"/>
        <v>79.47</v>
      </c>
      <c r="K19" s="182">
        <f t="shared" ca="1" si="7"/>
        <v>4.53</v>
      </c>
      <c r="L19" s="182">
        <f t="shared" ca="1" si="8"/>
        <v>0</v>
      </c>
      <c r="M19" s="183">
        <f t="shared" ca="1" si="9"/>
        <v>330.69999999999993</v>
      </c>
      <c r="N19" s="181">
        <f t="shared" ca="1" si="10"/>
        <v>254.80156235258542</v>
      </c>
      <c r="O19" s="182">
        <f t="shared" ca="1" si="11"/>
        <v>82.079773652857568</v>
      </c>
      <c r="P19" s="182">
        <f t="shared" ca="1" si="12"/>
        <v>4.6787639945570012</v>
      </c>
      <c r="Q19" s="182">
        <f t="shared" ca="1" si="13"/>
        <v>0</v>
      </c>
      <c r="R19" s="183">
        <f t="shared" ca="1" si="14"/>
        <v>341.56010000000003</v>
      </c>
      <c r="W19" s="46"/>
      <c r="X19" s="46">
        <v>19</v>
      </c>
    </row>
    <row r="20" spans="1:24">
      <c r="A20" s="61" t="s">
        <v>62</v>
      </c>
      <c r="B20" s="176">
        <f t="shared" ca="1" si="3"/>
        <v>341.56456300000002</v>
      </c>
      <c r="C20" s="181">
        <f t="shared" ca="1" si="4"/>
        <v>254.80716399799999</v>
      </c>
      <c r="D20" s="182">
        <f t="shared" ca="1" si="4"/>
        <v>82.077964488900022</v>
      </c>
      <c r="E20" s="182">
        <f t="shared" ca="1" si="4"/>
        <v>4.6794345131000004</v>
      </c>
      <c r="F20" s="183">
        <f t="shared" ca="1" si="4"/>
        <v>0</v>
      </c>
      <c r="G20" s="184">
        <f t="shared" ca="1" si="1"/>
        <v>341.56009999999998</v>
      </c>
      <c r="H20" s="184">
        <f t="shared" ca="1" si="2"/>
        <v>330.698489</v>
      </c>
      <c r="I20" s="185">
        <f t="shared" ca="1" si="5"/>
        <v>246.7</v>
      </c>
      <c r="J20" s="182">
        <f t="shared" ca="1" si="6"/>
        <v>79.47</v>
      </c>
      <c r="K20" s="182">
        <f t="shared" ca="1" si="7"/>
        <v>4.53</v>
      </c>
      <c r="L20" s="182">
        <f t="shared" ca="1" si="8"/>
        <v>0</v>
      </c>
      <c r="M20" s="183">
        <f t="shared" ca="1" si="9"/>
        <v>330.69999999999993</v>
      </c>
      <c r="N20" s="181">
        <f t="shared" ca="1" si="10"/>
        <v>254.80156235258542</v>
      </c>
      <c r="O20" s="182">
        <f t="shared" ca="1" si="11"/>
        <v>82.079773652857568</v>
      </c>
      <c r="P20" s="182">
        <f t="shared" ca="1" si="12"/>
        <v>4.6787639945570012</v>
      </c>
      <c r="Q20" s="182">
        <f t="shared" ca="1" si="13"/>
        <v>0</v>
      </c>
      <c r="R20" s="183">
        <f t="shared" ca="1" si="14"/>
        <v>341.56010000000003</v>
      </c>
      <c r="W20" s="46"/>
      <c r="X20" s="46">
        <v>20</v>
      </c>
    </row>
    <row r="21" spans="1:24">
      <c r="A21" s="61" t="s">
        <v>63</v>
      </c>
      <c r="B21" s="176">
        <f t="shared" ca="1" si="3"/>
        <v>341.56456300000002</v>
      </c>
      <c r="C21" s="181">
        <f t="shared" ca="1" si="4"/>
        <v>254.80716399799999</v>
      </c>
      <c r="D21" s="182">
        <f t="shared" ca="1" si="4"/>
        <v>82.077964488900022</v>
      </c>
      <c r="E21" s="182">
        <f t="shared" ca="1" si="4"/>
        <v>4.6794345131000004</v>
      </c>
      <c r="F21" s="183">
        <f t="shared" ca="1" si="4"/>
        <v>0</v>
      </c>
      <c r="G21" s="184">
        <f t="shared" ca="1" si="1"/>
        <v>341.56009999999998</v>
      </c>
      <c r="H21" s="184">
        <f t="shared" ca="1" si="2"/>
        <v>330.698489</v>
      </c>
      <c r="I21" s="185">
        <f t="shared" ca="1" si="5"/>
        <v>246.7</v>
      </c>
      <c r="J21" s="182">
        <f t="shared" ca="1" si="6"/>
        <v>79.47</v>
      </c>
      <c r="K21" s="182">
        <f t="shared" ca="1" si="7"/>
        <v>4.53</v>
      </c>
      <c r="L21" s="182">
        <f t="shared" ca="1" si="8"/>
        <v>0</v>
      </c>
      <c r="M21" s="183">
        <f t="shared" ca="1" si="9"/>
        <v>330.69999999999993</v>
      </c>
      <c r="N21" s="181">
        <f t="shared" ca="1" si="10"/>
        <v>254.80156235258542</v>
      </c>
      <c r="O21" s="182">
        <f t="shared" ca="1" si="11"/>
        <v>82.079773652857568</v>
      </c>
      <c r="P21" s="182">
        <f t="shared" ca="1" si="12"/>
        <v>4.6787639945570012</v>
      </c>
      <c r="Q21" s="182">
        <f t="shared" ca="1" si="13"/>
        <v>0</v>
      </c>
      <c r="R21" s="183">
        <f t="shared" ca="1" si="14"/>
        <v>341.56010000000003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341.56456300000002</v>
      </c>
      <c r="C22" s="181">
        <f t="shared" ca="1" si="4"/>
        <v>254.80716399799999</v>
      </c>
      <c r="D22" s="182">
        <f t="shared" ca="1" si="4"/>
        <v>82.077964488900022</v>
      </c>
      <c r="E22" s="182">
        <f t="shared" ca="1" si="4"/>
        <v>4.6794345131000004</v>
      </c>
      <c r="F22" s="183">
        <f t="shared" ca="1" si="4"/>
        <v>0</v>
      </c>
      <c r="G22" s="184">
        <f t="shared" ca="1" si="1"/>
        <v>341.56009999999998</v>
      </c>
      <c r="H22" s="184">
        <f t="shared" ca="1" si="2"/>
        <v>330.698489</v>
      </c>
      <c r="I22" s="185">
        <f t="shared" ca="1" si="5"/>
        <v>246.7</v>
      </c>
      <c r="J22" s="182">
        <f t="shared" ca="1" si="6"/>
        <v>79.47</v>
      </c>
      <c r="K22" s="182">
        <f t="shared" ca="1" si="7"/>
        <v>4.53</v>
      </c>
      <c r="L22" s="182">
        <f t="shared" ca="1" si="8"/>
        <v>0</v>
      </c>
      <c r="M22" s="183">
        <f t="shared" ca="1" si="9"/>
        <v>330.69999999999993</v>
      </c>
      <c r="N22" s="181">
        <f t="shared" ca="1" si="10"/>
        <v>254.80156235258542</v>
      </c>
      <c r="O22" s="182">
        <f t="shared" ca="1" si="11"/>
        <v>82.079773652857568</v>
      </c>
      <c r="P22" s="182">
        <f t="shared" ca="1" si="12"/>
        <v>4.6787639945570012</v>
      </c>
      <c r="Q22" s="182">
        <f t="shared" ca="1" si="13"/>
        <v>0</v>
      </c>
      <c r="R22" s="183">
        <f t="shared" ca="1" si="14"/>
        <v>341.56010000000003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341.56456300000002</v>
      </c>
      <c r="C23" s="181">
        <f t="shared" ca="1" si="4"/>
        <v>254.80716399799999</v>
      </c>
      <c r="D23" s="182">
        <f t="shared" ca="1" si="4"/>
        <v>82.077964488900022</v>
      </c>
      <c r="E23" s="182">
        <f t="shared" ca="1" si="4"/>
        <v>4.6794345131000004</v>
      </c>
      <c r="F23" s="183">
        <f t="shared" ca="1" si="4"/>
        <v>0</v>
      </c>
      <c r="G23" s="184">
        <f t="shared" ca="1" si="1"/>
        <v>341.56009999999998</v>
      </c>
      <c r="H23" s="184">
        <f t="shared" ca="1" si="2"/>
        <v>330.698489</v>
      </c>
      <c r="I23" s="185">
        <f t="shared" ca="1" si="5"/>
        <v>246.7</v>
      </c>
      <c r="J23" s="182">
        <f t="shared" ca="1" si="6"/>
        <v>79.47</v>
      </c>
      <c r="K23" s="182">
        <f t="shared" ca="1" si="7"/>
        <v>4.53</v>
      </c>
      <c r="L23" s="182">
        <f t="shared" ca="1" si="8"/>
        <v>0</v>
      </c>
      <c r="M23" s="183">
        <f t="shared" ca="1" si="9"/>
        <v>330.69999999999993</v>
      </c>
      <c r="N23" s="181">
        <f t="shared" ca="1" si="10"/>
        <v>254.80156235258542</v>
      </c>
      <c r="O23" s="182">
        <f t="shared" ca="1" si="11"/>
        <v>82.079773652857568</v>
      </c>
      <c r="P23" s="182">
        <f t="shared" ca="1" si="12"/>
        <v>4.6787639945570012</v>
      </c>
      <c r="Q23" s="182">
        <f t="shared" ca="1" si="13"/>
        <v>0</v>
      </c>
      <c r="R23" s="183">
        <f t="shared" ca="1" si="14"/>
        <v>341.56010000000003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341.56456300000002</v>
      </c>
      <c r="C24" s="181">
        <f t="shared" ca="1" si="4"/>
        <v>254.80716399799999</v>
      </c>
      <c r="D24" s="182">
        <f t="shared" ca="1" si="4"/>
        <v>82.077964488900022</v>
      </c>
      <c r="E24" s="182">
        <f t="shared" ca="1" si="4"/>
        <v>4.6794345131000004</v>
      </c>
      <c r="F24" s="183">
        <f t="shared" ca="1" si="4"/>
        <v>0</v>
      </c>
      <c r="G24" s="184">
        <f t="shared" ca="1" si="1"/>
        <v>341.56009999999998</v>
      </c>
      <c r="H24" s="184">
        <f t="shared" ca="1" si="2"/>
        <v>330.698489</v>
      </c>
      <c r="I24" s="185">
        <f t="shared" ca="1" si="5"/>
        <v>246.7</v>
      </c>
      <c r="J24" s="182">
        <f t="shared" ca="1" si="6"/>
        <v>79.47</v>
      </c>
      <c r="K24" s="182">
        <f t="shared" ca="1" si="7"/>
        <v>4.53</v>
      </c>
      <c r="L24" s="182">
        <f t="shared" ca="1" si="8"/>
        <v>0</v>
      </c>
      <c r="M24" s="183">
        <f t="shared" ca="1" si="9"/>
        <v>330.69999999999993</v>
      </c>
      <c r="N24" s="181">
        <f t="shared" ca="1" si="10"/>
        <v>254.80156235258542</v>
      </c>
      <c r="O24" s="182">
        <f t="shared" ca="1" si="11"/>
        <v>82.079773652857568</v>
      </c>
      <c r="P24" s="182">
        <f t="shared" ca="1" si="12"/>
        <v>4.6787639945570012</v>
      </c>
      <c r="Q24" s="182">
        <f t="shared" ca="1" si="13"/>
        <v>0</v>
      </c>
      <c r="R24" s="183">
        <f t="shared" ca="1" si="14"/>
        <v>341.56010000000003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341.56456300000002</v>
      </c>
      <c r="C25" s="181">
        <f t="shared" ca="1" si="4"/>
        <v>254.80716399799999</v>
      </c>
      <c r="D25" s="182">
        <f t="shared" ca="1" si="4"/>
        <v>82.077964488900022</v>
      </c>
      <c r="E25" s="182">
        <f t="shared" ca="1" si="4"/>
        <v>4.6794345131000004</v>
      </c>
      <c r="F25" s="183">
        <f t="shared" ca="1" si="4"/>
        <v>0</v>
      </c>
      <c r="G25" s="184">
        <f t="shared" ca="1" si="1"/>
        <v>341.56009999999998</v>
      </c>
      <c r="H25" s="184">
        <f t="shared" ca="1" si="2"/>
        <v>330.698489</v>
      </c>
      <c r="I25" s="185">
        <f t="shared" ca="1" si="5"/>
        <v>246.7</v>
      </c>
      <c r="J25" s="182">
        <f t="shared" ca="1" si="6"/>
        <v>79.47</v>
      </c>
      <c r="K25" s="182">
        <f t="shared" ca="1" si="7"/>
        <v>4.53</v>
      </c>
      <c r="L25" s="182">
        <f t="shared" ca="1" si="8"/>
        <v>0</v>
      </c>
      <c r="M25" s="183">
        <f t="shared" ca="1" si="9"/>
        <v>330.69999999999993</v>
      </c>
      <c r="N25" s="181">
        <f t="shared" ca="1" si="10"/>
        <v>254.80156235258542</v>
      </c>
      <c r="O25" s="182">
        <f t="shared" ca="1" si="11"/>
        <v>82.079773652857568</v>
      </c>
      <c r="P25" s="182">
        <f t="shared" ca="1" si="12"/>
        <v>4.6787639945570012</v>
      </c>
      <c r="Q25" s="182">
        <f t="shared" ca="1" si="13"/>
        <v>0</v>
      </c>
      <c r="R25" s="183">
        <f t="shared" ca="1" si="14"/>
        <v>341.56010000000003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341.56456300000002</v>
      </c>
      <c r="C26" s="181">
        <f t="shared" ca="1" si="4"/>
        <v>254.80716399799999</v>
      </c>
      <c r="D26" s="182">
        <f t="shared" ca="1" si="4"/>
        <v>82.077964488900022</v>
      </c>
      <c r="E26" s="182">
        <f t="shared" ca="1" si="4"/>
        <v>4.6794345131000004</v>
      </c>
      <c r="F26" s="183">
        <f t="shared" ca="1" si="4"/>
        <v>0</v>
      </c>
      <c r="G26" s="184">
        <f t="shared" ca="1" si="1"/>
        <v>341.56009999999998</v>
      </c>
      <c r="H26" s="184">
        <f t="shared" ca="1" si="2"/>
        <v>330.698489</v>
      </c>
      <c r="I26" s="185">
        <f t="shared" ca="1" si="5"/>
        <v>246.7</v>
      </c>
      <c r="J26" s="182">
        <f t="shared" ca="1" si="6"/>
        <v>79.47</v>
      </c>
      <c r="K26" s="182">
        <f t="shared" ca="1" si="7"/>
        <v>4.53</v>
      </c>
      <c r="L26" s="182">
        <f t="shared" ca="1" si="8"/>
        <v>0</v>
      </c>
      <c r="M26" s="183">
        <f t="shared" ca="1" si="9"/>
        <v>330.69999999999993</v>
      </c>
      <c r="N26" s="181">
        <f t="shared" ca="1" si="10"/>
        <v>254.80156235258542</v>
      </c>
      <c r="O26" s="182">
        <f t="shared" ca="1" si="11"/>
        <v>82.079773652857568</v>
      </c>
      <c r="P26" s="182">
        <f t="shared" ca="1" si="12"/>
        <v>4.6787639945570012</v>
      </c>
      <c r="Q26" s="182">
        <f t="shared" ca="1" si="13"/>
        <v>0</v>
      </c>
      <c r="R26" s="183">
        <f t="shared" ca="1" si="14"/>
        <v>341.56010000000003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341.56456300000002</v>
      </c>
      <c r="C27" s="181">
        <f t="shared" ca="1" si="4"/>
        <v>254.80716399799999</v>
      </c>
      <c r="D27" s="182">
        <f t="shared" ca="1" si="4"/>
        <v>82.077964488900022</v>
      </c>
      <c r="E27" s="182">
        <f t="shared" ca="1" si="4"/>
        <v>4.6794345131000004</v>
      </c>
      <c r="F27" s="183">
        <f t="shared" ca="1" si="4"/>
        <v>0</v>
      </c>
      <c r="G27" s="184">
        <f t="shared" ca="1" si="1"/>
        <v>341.56009999999998</v>
      </c>
      <c r="H27" s="184">
        <f t="shared" ca="1" si="2"/>
        <v>330.698489</v>
      </c>
      <c r="I27" s="185">
        <f t="shared" ca="1" si="5"/>
        <v>246.7</v>
      </c>
      <c r="J27" s="182">
        <f t="shared" ca="1" si="6"/>
        <v>79.47</v>
      </c>
      <c r="K27" s="182">
        <f t="shared" ca="1" si="7"/>
        <v>4.53</v>
      </c>
      <c r="L27" s="182">
        <f t="shared" ca="1" si="8"/>
        <v>0</v>
      </c>
      <c r="M27" s="183">
        <f t="shared" ca="1" si="9"/>
        <v>330.69999999999993</v>
      </c>
      <c r="N27" s="181">
        <f t="shared" ca="1" si="10"/>
        <v>254.80156235258542</v>
      </c>
      <c r="O27" s="182">
        <f t="shared" ca="1" si="11"/>
        <v>82.079773652857568</v>
      </c>
      <c r="P27" s="182">
        <f t="shared" ca="1" si="12"/>
        <v>4.6787639945570012</v>
      </c>
      <c r="Q27" s="182">
        <f t="shared" ca="1" si="13"/>
        <v>0</v>
      </c>
      <c r="R27" s="183">
        <f t="shared" ca="1" si="14"/>
        <v>341.56010000000003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341.56456300000002</v>
      </c>
      <c r="C28" s="181">
        <f t="shared" ca="1" si="4"/>
        <v>254.80716399799999</v>
      </c>
      <c r="D28" s="182">
        <f t="shared" ca="1" si="4"/>
        <v>82.077964488900022</v>
      </c>
      <c r="E28" s="182">
        <f t="shared" ca="1" si="4"/>
        <v>4.6794345131000004</v>
      </c>
      <c r="F28" s="183">
        <f t="shared" ca="1" si="4"/>
        <v>0</v>
      </c>
      <c r="G28" s="184">
        <f t="shared" ca="1" si="1"/>
        <v>299.48320000000001</v>
      </c>
      <c r="H28" s="184">
        <f t="shared" ca="1" si="2"/>
        <v>289.95963399999999</v>
      </c>
      <c r="I28" s="185">
        <f t="shared" ca="1" si="5"/>
        <v>246.7</v>
      </c>
      <c r="J28" s="182">
        <f t="shared" ca="1" si="6"/>
        <v>38.729999999999997</v>
      </c>
      <c r="K28" s="182">
        <f t="shared" ca="1" si="7"/>
        <v>4.53</v>
      </c>
      <c r="L28" s="182">
        <f t="shared" ca="1" si="8"/>
        <v>0</v>
      </c>
      <c r="M28" s="183">
        <f t="shared" ca="1" si="9"/>
        <v>289.95999999999998</v>
      </c>
      <c r="N28" s="181">
        <f t="shared" ca="1" si="10"/>
        <v>254.80240529728241</v>
      </c>
      <c r="O28" s="182">
        <f t="shared" ca="1" si="11"/>
        <v>40.002015229686855</v>
      </c>
      <c r="P28" s="182">
        <f t="shared" ca="1" si="12"/>
        <v>4.6787794730307644</v>
      </c>
      <c r="Q28" s="182">
        <f t="shared" ca="1" si="13"/>
        <v>0</v>
      </c>
      <c r="R28" s="183">
        <f t="shared" ca="1" si="14"/>
        <v>299.48320000000001</v>
      </c>
      <c r="W28" s="46"/>
      <c r="X28" s="46">
        <v>28</v>
      </c>
    </row>
    <row r="29" spans="1:24">
      <c r="A29" s="61" t="s">
        <v>71</v>
      </c>
      <c r="B29" s="176">
        <f t="shared" ca="1" si="3"/>
        <v>341.56456300000002</v>
      </c>
      <c r="C29" s="181">
        <f t="shared" ca="1" si="4"/>
        <v>254.80716399799999</v>
      </c>
      <c r="D29" s="182">
        <f t="shared" ca="1" si="4"/>
        <v>82.077964488900022</v>
      </c>
      <c r="E29" s="182">
        <f t="shared" ca="1" si="4"/>
        <v>4.6794345131000004</v>
      </c>
      <c r="F29" s="183">
        <f t="shared" ca="1" si="4"/>
        <v>0</v>
      </c>
      <c r="G29" s="184">
        <f t="shared" ca="1" si="1"/>
        <v>299.48320000000001</v>
      </c>
      <c r="H29" s="184">
        <f t="shared" ca="1" si="2"/>
        <v>289.95963399999999</v>
      </c>
      <c r="I29" s="185">
        <f t="shared" ca="1" si="5"/>
        <v>247.75</v>
      </c>
      <c r="J29" s="182">
        <f t="shared" ca="1" si="6"/>
        <v>37.659999999999997</v>
      </c>
      <c r="K29" s="182">
        <f t="shared" ca="1" si="7"/>
        <v>4.55</v>
      </c>
      <c r="L29" s="182">
        <f t="shared" ca="1" si="8"/>
        <v>0</v>
      </c>
      <c r="M29" s="183">
        <f t="shared" ca="1" si="9"/>
        <v>289.95999999999998</v>
      </c>
      <c r="N29" s="181">
        <f t="shared" ca="1" si="10"/>
        <v>255.8868906056008</v>
      </c>
      <c r="O29" s="182">
        <f t="shared" ca="1" si="11"/>
        <v>38.896873058352881</v>
      </c>
      <c r="P29" s="182">
        <f t="shared" ca="1" si="12"/>
        <v>4.699436336046352</v>
      </c>
      <c r="Q29" s="182">
        <f t="shared" ca="1" si="13"/>
        <v>0</v>
      </c>
      <c r="R29" s="183">
        <f t="shared" ca="1" si="14"/>
        <v>299.48320000000001</v>
      </c>
      <c r="W29" s="46"/>
      <c r="X29" s="46">
        <v>29</v>
      </c>
    </row>
    <row r="30" spans="1:24">
      <c r="A30" s="61" t="s">
        <v>72</v>
      </c>
      <c r="B30" s="176">
        <f t="shared" ca="1" si="3"/>
        <v>341.56456300000002</v>
      </c>
      <c r="C30" s="181">
        <f t="shared" ca="1" si="4"/>
        <v>254.80716399799999</v>
      </c>
      <c r="D30" s="182">
        <f t="shared" ca="1" si="4"/>
        <v>82.077964488900022</v>
      </c>
      <c r="E30" s="182">
        <f t="shared" ca="1" si="4"/>
        <v>4.6794345131000004</v>
      </c>
      <c r="F30" s="183">
        <f t="shared" ca="1" si="4"/>
        <v>0</v>
      </c>
      <c r="G30" s="184">
        <f t="shared" ca="1" si="1"/>
        <v>294.80380000000002</v>
      </c>
      <c r="H30" s="184">
        <f t="shared" ca="1" si="2"/>
        <v>285.42903899999999</v>
      </c>
      <c r="I30" s="185">
        <f t="shared" ca="1" si="5"/>
        <v>247.77</v>
      </c>
      <c r="J30" s="182">
        <f t="shared" ca="1" si="6"/>
        <v>37.659999999999997</v>
      </c>
      <c r="K30" s="182">
        <f t="shared" ca="1" si="7"/>
        <v>0</v>
      </c>
      <c r="L30" s="182">
        <f t="shared" ca="1" si="8"/>
        <v>0</v>
      </c>
      <c r="M30" s="183">
        <f t="shared" ca="1" si="9"/>
        <v>285.43</v>
      </c>
      <c r="N30" s="181">
        <f t="shared" ca="1" si="10"/>
        <v>255.90700881477071</v>
      </c>
      <c r="O30" s="182">
        <f t="shared" ca="1" si="11"/>
        <v>38.896791185229304</v>
      </c>
      <c r="P30" s="182">
        <f t="shared" ca="1" si="12"/>
        <v>0</v>
      </c>
      <c r="Q30" s="182">
        <f t="shared" ca="1" si="13"/>
        <v>0</v>
      </c>
      <c r="R30" s="183">
        <f t="shared" ca="1" si="14"/>
        <v>294.80380000000002</v>
      </c>
      <c r="W30" s="46"/>
      <c r="X30" s="46">
        <v>30</v>
      </c>
    </row>
    <row r="31" spans="1:24">
      <c r="A31" s="61" t="s">
        <v>73</v>
      </c>
      <c r="B31" s="176">
        <f t="shared" ca="1" si="3"/>
        <v>341.56456300000002</v>
      </c>
      <c r="C31" s="181">
        <f t="shared" ca="1" si="4"/>
        <v>254.80716399799999</v>
      </c>
      <c r="D31" s="182">
        <f t="shared" ca="1" si="4"/>
        <v>82.077964488900022</v>
      </c>
      <c r="E31" s="182">
        <f t="shared" ca="1" si="4"/>
        <v>4.6794345131000004</v>
      </c>
      <c r="F31" s="183">
        <f t="shared" ca="1" si="4"/>
        <v>0</v>
      </c>
      <c r="G31" s="184">
        <f t="shared" ca="1" si="1"/>
        <v>293.53379999999999</v>
      </c>
      <c r="H31" s="184">
        <f t="shared" ca="1" si="2"/>
        <v>284.19942500000002</v>
      </c>
      <c r="I31" s="185">
        <f t="shared" ca="1" si="5"/>
        <v>246.7</v>
      </c>
      <c r="J31" s="182">
        <f t="shared" ca="1" si="6"/>
        <v>37.5</v>
      </c>
      <c r="K31" s="182">
        <f t="shared" ca="1" si="7"/>
        <v>0</v>
      </c>
      <c r="L31" s="182">
        <f t="shared" ca="1" si="8"/>
        <v>0</v>
      </c>
      <c r="M31" s="183">
        <f t="shared" ca="1" si="9"/>
        <v>284.2</v>
      </c>
      <c r="N31" s="181">
        <f t="shared" ca="1" si="10"/>
        <v>254.80221133004926</v>
      </c>
      <c r="O31" s="182">
        <f t="shared" ca="1" si="11"/>
        <v>38.731588669950739</v>
      </c>
      <c r="P31" s="182">
        <f t="shared" ca="1" si="12"/>
        <v>0</v>
      </c>
      <c r="Q31" s="182">
        <f t="shared" ca="1" si="13"/>
        <v>0</v>
      </c>
      <c r="R31" s="183">
        <f t="shared" ca="1" si="14"/>
        <v>293.53379999999999</v>
      </c>
      <c r="W31" s="46"/>
      <c r="X31" s="46">
        <v>31</v>
      </c>
    </row>
    <row r="32" spans="1:24">
      <c r="A32" s="61" t="s">
        <v>74</v>
      </c>
      <c r="B32" s="176">
        <f t="shared" ca="1" si="3"/>
        <v>341.56456300000002</v>
      </c>
      <c r="C32" s="181">
        <f t="shared" ca="1" si="4"/>
        <v>254.80716399799999</v>
      </c>
      <c r="D32" s="182">
        <f t="shared" ca="1" si="4"/>
        <v>82.077964488900022</v>
      </c>
      <c r="E32" s="182">
        <f t="shared" ca="1" si="4"/>
        <v>4.6794345131000004</v>
      </c>
      <c r="F32" s="183">
        <f t="shared" ca="1" si="4"/>
        <v>0</v>
      </c>
      <c r="G32" s="184">
        <f t="shared" ca="1" si="1"/>
        <v>293.53379999999999</v>
      </c>
      <c r="H32" s="184">
        <f t="shared" ca="1" si="2"/>
        <v>284.19942500000002</v>
      </c>
      <c r="I32" s="185">
        <f t="shared" ca="1" si="5"/>
        <v>246.7</v>
      </c>
      <c r="J32" s="182">
        <f t="shared" ca="1" si="6"/>
        <v>37.5</v>
      </c>
      <c r="K32" s="182">
        <f t="shared" ca="1" si="7"/>
        <v>0</v>
      </c>
      <c r="L32" s="182">
        <f t="shared" ca="1" si="8"/>
        <v>0</v>
      </c>
      <c r="M32" s="183">
        <f t="shared" ca="1" si="9"/>
        <v>284.2</v>
      </c>
      <c r="N32" s="181">
        <f t="shared" ca="1" si="10"/>
        <v>254.80221133004926</v>
      </c>
      <c r="O32" s="182">
        <f t="shared" ca="1" si="11"/>
        <v>38.731588669950739</v>
      </c>
      <c r="P32" s="182">
        <f t="shared" ca="1" si="12"/>
        <v>0</v>
      </c>
      <c r="Q32" s="182">
        <f t="shared" ca="1" si="13"/>
        <v>0</v>
      </c>
      <c r="R32" s="183">
        <f t="shared" ca="1" si="14"/>
        <v>293.53379999999999</v>
      </c>
      <c r="W32" s="46"/>
      <c r="X32" s="46">
        <v>32</v>
      </c>
    </row>
    <row r="33" spans="1:24">
      <c r="A33" s="61" t="s">
        <v>75</v>
      </c>
      <c r="B33" s="176">
        <f t="shared" ca="1" si="3"/>
        <v>341.56456300000002</v>
      </c>
      <c r="C33" s="181">
        <f t="shared" ca="1" si="4"/>
        <v>254.80716399799999</v>
      </c>
      <c r="D33" s="182">
        <f t="shared" ca="1" si="4"/>
        <v>82.077964488900022</v>
      </c>
      <c r="E33" s="182">
        <f t="shared" ca="1" si="4"/>
        <v>4.6794345131000004</v>
      </c>
      <c r="F33" s="183">
        <f t="shared" ca="1" si="4"/>
        <v>0</v>
      </c>
      <c r="G33" s="184">
        <f t="shared" ca="1" si="1"/>
        <v>326.40910200000002</v>
      </c>
      <c r="H33" s="184">
        <f t="shared" ca="1" si="2"/>
        <v>316.029293</v>
      </c>
      <c r="I33" s="185">
        <f t="shared" ca="1" si="5"/>
        <v>239.03</v>
      </c>
      <c r="J33" s="182">
        <f t="shared" ca="1" si="6"/>
        <v>77</v>
      </c>
      <c r="K33" s="182">
        <f t="shared" ca="1" si="7"/>
        <v>0</v>
      </c>
      <c r="L33" s="182">
        <f t="shared" ca="1" si="8"/>
        <v>0</v>
      </c>
      <c r="M33" s="183">
        <f t="shared" ca="1" si="9"/>
        <v>316.02999999999997</v>
      </c>
      <c r="N33" s="181">
        <f t="shared" ca="1" si="10"/>
        <v>246.88025709919944</v>
      </c>
      <c r="O33" s="182">
        <f t="shared" ca="1" si="11"/>
        <v>79.52884490080055</v>
      </c>
      <c r="P33" s="182">
        <f t="shared" ca="1" si="12"/>
        <v>0</v>
      </c>
      <c r="Q33" s="182">
        <f t="shared" ca="1" si="13"/>
        <v>0</v>
      </c>
      <c r="R33" s="183">
        <f t="shared" ca="1" si="14"/>
        <v>326.40910199999996</v>
      </c>
      <c r="W33" s="46"/>
      <c r="X33" s="46">
        <v>33</v>
      </c>
    </row>
    <row r="34" spans="1:24">
      <c r="A34" s="61" t="s">
        <v>76</v>
      </c>
      <c r="B34" s="176">
        <f t="shared" ca="1" si="3"/>
        <v>341.56456300000002</v>
      </c>
      <c r="C34" s="181">
        <f t="shared" ca="1" si="4"/>
        <v>254.80716399799999</v>
      </c>
      <c r="D34" s="182">
        <f t="shared" ca="1" si="4"/>
        <v>82.077964488900022</v>
      </c>
      <c r="E34" s="182">
        <f t="shared" ca="1" si="4"/>
        <v>4.6794345131000004</v>
      </c>
      <c r="F34" s="183">
        <f t="shared" ca="1" si="4"/>
        <v>0</v>
      </c>
      <c r="G34" s="184">
        <f t="shared" ca="1" si="1"/>
        <v>336.88069999999999</v>
      </c>
      <c r="H34" s="184">
        <f t="shared" ca="1" si="2"/>
        <v>326.16789399999999</v>
      </c>
      <c r="I34" s="185">
        <f t="shared" ca="1" si="5"/>
        <v>246.7</v>
      </c>
      <c r="J34" s="182">
        <f t="shared" ca="1" si="6"/>
        <v>79.47</v>
      </c>
      <c r="K34" s="182">
        <f t="shared" ca="1" si="7"/>
        <v>0</v>
      </c>
      <c r="L34" s="182">
        <f t="shared" ca="1" si="8"/>
        <v>0</v>
      </c>
      <c r="M34" s="183">
        <f t="shared" ca="1" si="9"/>
        <v>326.16999999999996</v>
      </c>
      <c r="N34" s="181">
        <f t="shared" ca="1" si="10"/>
        <v>254.80108130729369</v>
      </c>
      <c r="O34" s="182">
        <f t="shared" ca="1" si="11"/>
        <v>82.079618692706262</v>
      </c>
      <c r="P34" s="182">
        <f t="shared" ca="1" si="12"/>
        <v>0</v>
      </c>
      <c r="Q34" s="182">
        <f t="shared" ca="1" si="13"/>
        <v>0</v>
      </c>
      <c r="R34" s="183">
        <f t="shared" ca="1" si="14"/>
        <v>336.88069999999993</v>
      </c>
      <c r="W34" s="46"/>
      <c r="X34" s="46">
        <v>34</v>
      </c>
    </row>
    <row r="35" spans="1:24">
      <c r="A35" s="61" t="s">
        <v>77</v>
      </c>
      <c r="B35" s="176">
        <f t="shared" ca="1" si="3"/>
        <v>341.56456300000002</v>
      </c>
      <c r="C35" s="181">
        <f t="shared" ca="1" si="4"/>
        <v>254.80716399799999</v>
      </c>
      <c r="D35" s="182">
        <f t="shared" ca="1" si="4"/>
        <v>82.077964488900022</v>
      </c>
      <c r="E35" s="182">
        <f t="shared" ca="1" si="4"/>
        <v>4.6794345131000004</v>
      </c>
      <c r="F35" s="183">
        <f t="shared" ca="1" si="4"/>
        <v>0</v>
      </c>
      <c r="G35" s="184">
        <f t="shared" ca="1" si="1"/>
        <v>317.19489299999998</v>
      </c>
      <c r="H35" s="184">
        <f t="shared" ca="1" si="2"/>
        <v>307.10809499999999</v>
      </c>
      <c r="I35" s="185">
        <f t="shared" ca="1" si="5"/>
        <v>254.8</v>
      </c>
      <c r="J35" s="182">
        <f t="shared" ca="1" si="6"/>
        <v>50</v>
      </c>
      <c r="K35" s="182">
        <f t="shared" ca="1" si="7"/>
        <v>2.31</v>
      </c>
      <c r="L35" s="182">
        <f t="shared" ca="1" si="8"/>
        <v>0</v>
      </c>
      <c r="M35" s="183">
        <f t="shared" ca="1" si="9"/>
        <v>307.11</v>
      </c>
      <c r="N35" s="181">
        <f t="shared" ca="1" si="10"/>
        <v>263.16713469571158</v>
      </c>
      <c r="O35" s="182">
        <f t="shared" ca="1" si="11"/>
        <v>51.64190241281625</v>
      </c>
      <c r="P35" s="182">
        <f t="shared" ca="1" si="12"/>
        <v>2.3858558914721106</v>
      </c>
      <c r="Q35" s="182">
        <f t="shared" ca="1" si="13"/>
        <v>0</v>
      </c>
      <c r="R35" s="183">
        <f t="shared" ca="1" si="14"/>
        <v>317.19489299999992</v>
      </c>
      <c r="W35" s="46"/>
      <c r="X35" s="46">
        <v>35</v>
      </c>
    </row>
    <row r="36" spans="1:24">
      <c r="A36" s="61" t="s">
        <v>78</v>
      </c>
      <c r="B36" s="176">
        <f t="shared" ca="1" si="3"/>
        <v>341.56456300000002</v>
      </c>
      <c r="C36" s="181">
        <f t="shared" ref="C36:F67" ca="1" si="15">$B36*C$1/100</f>
        <v>254.80716399799999</v>
      </c>
      <c r="D36" s="182">
        <f t="shared" ca="1" si="15"/>
        <v>82.077964488900022</v>
      </c>
      <c r="E36" s="182">
        <f t="shared" ca="1" si="15"/>
        <v>4.6794345131000004</v>
      </c>
      <c r="F36" s="183">
        <f t="shared" ca="1" si="15"/>
        <v>0</v>
      </c>
      <c r="G36" s="184">
        <f t="shared" ca="1" si="1"/>
        <v>324.80380000000002</v>
      </c>
      <c r="H36" s="184">
        <f t="shared" ca="1" si="2"/>
        <v>314.47503899999998</v>
      </c>
      <c r="I36" s="185">
        <f t="shared" ca="1" si="5"/>
        <v>246.7</v>
      </c>
      <c r="J36" s="182">
        <f t="shared" ca="1" si="6"/>
        <v>67.78</v>
      </c>
      <c r="K36" s="182">
        <f t="shared" ca="1" si="7"/>
        <v>0</v>
      </c>
      <c r="L36" s="182">
        <f t="shared" ca="1" si="8"/>
        <v>0</v>
      </c>
      <c r="M36" s="183">
        <f t="shared" ca="1" si="9"/>
        <v>314.48</v>
      </c>
      <c r="N36" s="181">
        <f t="shared" ca="1" si="10"/>
        <v>254.79870726278304</v>
      </c>
      <c r="O36" s="182">
        <f t="shared" ca="1" si="11"/>
        <v>70.005092737217012</v>
      </c>
      <c r="P36" s="182">
        <f t="shared" ca="1" si="12"/>
        <v>0</v>
      </c>
      <c r="Q36" s="182">
        <f t="shared" ca="1" si="13"/>
        <v>0</v>
      </c>
      <c r="R36" s="183">
        <f t="shared" ca="1" si="14"/>
        <v>324.80380000000002</v>
      </c>
      <c r="W36" s="46"/>
      <c r="X36" s="46">
        <v>36</v>
      </c>
    </row>
    <row r="37" spans="1:24">
      <c r="A37" s="61" t="s">
        <v>79</v>
      </c>
      <c r="B37" s="176">
        <f t="shared" ca="1" si="3"/>
        <v>341.56456300000002</v>
      </c>
      <c r="C37" s="181">
        <f t="shared" ca="1" si="15"/>
        <v>254.80716399799999</v>
      </c>
      <c r="D37" s="182">
        <f t="shared" ca="1" si="15"/>
        <v>82.077964488900022</v>
      </c>
      <c r="E37" s="182">
        <f t="shared" ca="1" si="15"/>
        <v>4.6794345131000004</v>
      </c>
      <c r="F37" s="183">
        <f t="shared" ca="1" si="15"/>
        <v>0</v>
      </c>
      <c r="G37" s="184">
        <f t="shared" ca="1" si="1"/>
        <v>319.80380000000002</v>
      </c>
      <c r="H37" s="184">
        <f t="shared" ca="1" si="2"/>
        <v>309.63403899999997</v>
      </c>
      <c r="I37" s="185">
        <f t="shared" ca="1" si="5"/>
        <v>246.7</v>
      </c>
      <c r="J37" s="182">
        <f t="shared" ca="1" si="6"/>
        <v>62.93</v>
      </c>
      <c r="K37" s="182">
        <f t="shared" ca="1" si="7"/>
        <v>0</v>
      </c>
      <c r="L37" s="182">
        <f t="shared" ca="1" si="8"/>
        <v>0</v>
      </c>
      <c r="M37" s="183">
        <f t="shared" ca="1" si="9"/>
        <v>309.63</v>
      </c>
      <c r="N37" s="181">
        <f t="shared" ca="1" si="10"/>
        <v>254.80605064108778</v>
      </c>
      <c r="O37" s="182">
        <f t="shared" ca="1" si="11"/>
        <v>64.997749358912245</v>
      </c>
      <c r="P37" s="182">
        <f t="shared" ca="1" si="12"/>
        <v>0</v>
      </c>
      <c r="Q37" s="182">
        <f t="shared" ca="1" si="13"/>
        <v>0</v>
      </c>
      <c r="R37" s="183">
        <f t="shared" ca="1" si="14"/>
        <v>319.80380000000002</v>
      </c>
      <c r="W37" s="46"/>
      <c r="X37" s="46">
        <v>37</v>
      </c>
    </row>
    <row r="38" spans="1:24">
      <c r="A38" s="61" t="s">
        <v>80</v>
      </c>
      <c r="B38" s="176">
        <f t="shared" ca="1" si="3"/>
        <v>341.56456300000002</v>
      </c>
      <c r="C38" s="181">
        <f t="shared" ca="1" si="15"/>
        <v>254.80716399799999</v>
      </c>
      <c r="D38" s="182">
        <f t="shared" ca="1" si="15"/>
        <v>82.077964488900022</v>
      </c>
      <c r="E38" s="182">
        <f t="shared" ca="1" si="15"/>
        <v>4.6794345131000004</v>
      </c>
      <c r="F38" s="183">
        <f t="shared" ca="1" si="15"/>
        <v>0</v>
      </c>
      <c r="G38" s="184">
        <f t="shared" ca="1" si="1"/>
        <v>324.48320000000001</v>
      </c>
      <c r="H38" s="184">
        <f t="shared" ca="1" si="2"/>
        <v>314.16463399999998</v>
      </c>
      <c r="I38" s="185">
        <f t="shared" ca="1" si="5"/>
        <v>246.7</v>
      </c>
      <c r="J38" s="182">
        <f t="shared" ca="1" si="6"/>
        <v>62.93</v>
      </c>
      <c r="K38" s="182">
        <f t="shared" ca="1" si="7"/>
        <v>4.53</v>
      </c>
      <c r="L38" s="182">
        <f t="shared" ca="1" si="8"/>
        <v>0</v>
      </c>
      <c r="M38" s="183">
        <f t="shared" ca="1" si="9"/>
        <v>314.15999999999997</v>
      </c>
      <c r="N38" s="181">
        <f t="shared" ca="1" si="10"/>
        <v>254.80648535777951</v>
      </c>
      <c r="O38" s="182">
        <f t="shared" ca="1" si="11"/>
        <v>64.997860249554378</v>
      </c>
      <c r="P38" s="182">
        <f t="shared" ca="1" si="12"/>
        <v>4.6788543926661577</v>
      </c>
      <c r="Q38" s="182">
        <f t="shared" ca="1" si="13"/>
        <v>0</v>
      </c>
      <c r="R38" s="183">
        <f t="shared" ca="1" si="14"/>
        <v>324.48320000000001</v>
      </c>
      <c r="W38" s="46"/>
      <c r="X38" s="46">
        <v>38</v>
      </c>
    </row>
    <row r="39" spans="1:24">
      <c r="A39" s="61" t="s">
        <v>81</v>
      </c>
      <c r="B39" s="176">
        <f t="shared" ca="1" si="3"/>
        <v>341.56456300000002</v>
      </c>
      <c r="C39" s="181">
        <f t="shared" ca="1" si="15"/>
        <v>254.80716399799999</v>
      </c>
      <c r="D39" s="182">
        <f t="shared" ca="1" si="15"/>
        <v>82.077964488900022</v>
      </c>
      <c r="E39" s="182">
        <f t="shared" ca="1" si="15"/>
        <v>4.6794345131000004</v>
      </c>
      <c r="F39" s="183">
        <f t="shared" ca="1" si="15"/>
        <v>0</v>
      </c>
      <c r="G39" s="184">
        <f t="shared" ca="1" si="1"/>
        <v>309.48320000000001</v>
      </c>
      <c r="H39" s="184">
        <f t="shared" ca="1" si="2"/>
        <v>299.64163400000001</v>
      </c>
      <c r="I39" s="185">
        <f t="shared" ca="1" si="5"/>
        <v>246.7</v>
      </c>
      <c r="J39" s="182">
        <f t="shared" ca="1" si="6"/>
        <v>48.41</v>
      </c>
      <c r="K39" s="182">
        <f t="shared" ca="1" si="7"/>
        <v>4.53</v>
      </c>
      <c r="L39" s="182">
        <f t="shared" ca="1" si="8"/>
        <v>0</v>
      </c>
      <c r="M39" s="183">
        <f t="shared" ca="1" si="9"/>
        <v>299.64</v>
      </c>
      <c r="N39" s="181">
        <f t="shared" ca="1" si="10"/>
        <v>254.8041164063543</v>
      </c>
      <c r="O39" s="182">
        <f t="shared" ca="1" si="11"/>
        <v>50.000272700574023</v>
      </c>
      <c r="P39" s="182">
        <f t="shared" ca="1" si="12"/>
        <v>4.6788108930716863</v>
      </c>
      <c r="Q39" s="182">
        <f t="shared" ca="1" si="13"/>
        <v>0</v>
      </c>
      <c r="R39" s="183">
        <f t="shared" ca="1" si="14"/>
        <v>309.48320000000001</v>
      </c>
      <c r="W39" s="46"/>
      <c r="X39" s="46">
        <v>39</v>
      </c>
    </row>
    <row r="40" spans="1:24">
      <c r="A40" s="61" t="s">
        <v>82</v>
      </c>
      <c r="B40" s="176">
        <f t="shared" ca="1" si="3"/>
        <v>341.56456300000002</v>
      </c>
      <c r="C40" s="181">
        <f t="shared" ca="1" si="15"/>
        <v>254.80716399799999</v>
      </c>
      <c r="D40" s="182">
        <f t="shared" ca="1" si="15"/>
        <v>82.077964488900022</v>
      </c>
      <c r="E40" s="182">
        <f t="shared" ca="1" si="15"/>
        <v>4.6794345131000004</v>
      </c>
      <c r="F40" s="183">
        <f t="shared" ca="1" si="15"/>
        <v>0</v>
      </c>
      <c r="G40" s="184">
        <f t="shared" ca="1" si="1"/>
        <v>304.80380000000002</v>
      </c>
      <c r="H40" s="184">
        <f t="shared" ca="1" si="2"/>
        <v>295.11103900000001</v>
      </c>
      <c r="I40" s="185">
        <f t="shared" ca="1" si="5"/>
        <v>246.7</v>
      </c>
      <c r="J40" s="182">
        <f t="shared" ca="1" si="6"/>
        <v>48.41</v>
      </c>
      <c r="K40" s="182">
        <f t="shared" ca="1" si="7"/>
        <v>0</v>
      </c>
      <c r="L40" s="182">
        <f t="shared" ca="1" si="8"/>
        <v>0</v>
      </c>
      <c r="M40" s="183">
        <f t="shared" ca="1" si="9"/>
        <v>295.11</v>
      </c>
      <c r="N40" s="181">
        <f t="shared" ca="1" si="10"/>
        <v>254.80362393683717</v>
      </c>
      <c r="O40" s="182">
        <f t="shared" ca="1" si="11"/>
        <v>50.000176063162897</v>
      </c>
      <c r="P40" s="182">
        <f t="shared" ca="1" si="12"/>
        <v>0</v>
      </c>
      <c r="Q40" s="182">
        <f t="shared" ca="1" si="13"/>
        <v>0</v>
      </c>
      <c r="R40" s="183">
        <f t="shared" ca="1" si="14"/>
        <v>304.80380000000008</v>
      </c>
      <c r="W40" s="46"/>
      <c r="X40" s="46">
        <v>40</v>
      </c>
    </row>
    <row r="41" spans="1:24">
      <c r="A41" s="61" t="s">
        <v>83</v>
      </c>
      <c r="B41" s="176">
        <f t="shared" ca="1" si="3"/>
        <v>341.56456300000002</v>
      </c>
      <c r="C41" s="181">
        <f t="shared" ca="1" si="15"/>
        <v>254.80716399799999</v>
      </c>
      <c r="D41" s="182">
        <f t="shared" ca="1" si="15"/>
        <v>82.077964488900022</v>
      </c>
      <c r="E41" s="182">
        <f t="shared" ca="1" si="15"/>
        <v>4.6794345131000004</v>
      </c>
      <c r="F41" s="183">
        <f t="shared" ca="1" si="15"/>
        <v>0</v>
      </c>
      <c r="G41" s="184">
        <f t="shared" ca="1" si="1"/>
        <v>304.80380000000002</v>
      </c>
      <c r="H41" s="184">
        <f t="shared" ca="1" si="2"/>
        <v>295.11103900000001</v>
      </c>
      <c r="I41" s="185">
        <f t="shared" ca="1" si="5"/>
        <v>246.7</v>
      </c>
      <c r="J41" s="182">
        <f t="shared" ca="1" si="6"/>
        <v>48.41</v>
      </c>
      <c r="K41" s="182">
        <f t="shared" ca="1" si="7"/>
        <v>0</v>
      </c>
      <c r="L41" s="182">
        <f t="shared" ca="1" si="8"/>
        <v>0</v>
      </c>
      <c r="M41" s="183">
        <f t="shared" ca="1" si="9"/>
        <v>295.11</v>
      </c>
      <c r="N41" s="181">
        <f t="shared" ca="1" si="10"/>
        <v>254.80362393683717</v>
      </c>
      <c r="O41" s="182">
        <f t="shared" ca="1" si="11"/>
        <v>50.000176063162897</v>
      </c>
      <c r="P41" s="182">
        <f t="shared" ca="1" si="12"/>
        <v>0</v>
      </c>
      <c r="Q41" s="182">
        <f t="shared" ca="1" si="13"/>
        <v>0</v>
      </c>
      <c r="R41" s="183">
        <f t="shared" ca="1" si="14"/>
        <v>304.80380000000008</v>
      </c>
      <c r="W41" s="46"/>
      <c r="X41" s="46">
        <v>41</v>
      </c>
    </row>
    <row r="42" spans="1:24">
      <c r="A42" s="61" t="s">
        <v>84</v>
      </c>
      <c r="B42" s="176">
        <f t="shared" ca="1" si="3"/>
        <v>341.56456300000002</v>
      </c>
      <c r="C42" s="181">
        <f t="shared" ca="1" si="15"/>
        <v>254.80716399799999</v>
      </c>
      <c r="D42" s="182">
        <f t="shared" ca="1" si="15"/>
        <v>82.077964488900022</v>
      </c>
      <c r="E42" s="182">
        <f t="shared" ca="1" si="15"/>
        <v>4.6794345131000004</v>
      </c>
      <c r="F42" s="183">
        <f t="shared" ca="1" si="15"/>
        <v>0</v>
      </c>
      <c r="G42" s="184">
        <f t="shared" ca="1" si="1"/>
        <v>296.80380000000002</v>
      </c>
      <c r="H42" s="184">
        <f t="shared" ca="1" si="2"/>
        <v>287.36543899999998</v>
      </c>
      <c r="I42" s="185">
        <f t="shared" ca="1" si="5"/>
        <v>246.7</v>
      </c>
      <c r="J42" s="182">
        <f t="shared" ca="1" si="6"/>
        <v>40.67</v>
      </c>
      <c r="K42" s="182">
        <f t="shared" ca="1" si="7"/>
        <v>0</v>
      </c>
      <c r="L42" s="182">
        <f t="shared" ca="1" si="8"/>
        <v>0</v>
      </c>
      <c r="M42" s="183">
        <f t="shared" ca="1" si="9"/>
        <v>287.37</v>
      </c>
      <c r="N42" s="181">
        <f t="shared" ca="1" si="10"/>
        <v>254.79868274350139</v>
      </c>
      <c r="O42" s="182">
        <f t="shared" ca="1" si="11"/>
        <v>42.005117256498593</v>
      </c>
      <c r="P42" s="182">
        <f t="shared" ca="1" si="12"/>
        <v>0</v>
      </c>
      <c r="Q42" s="182">
        <f t="shared" ca="1" si="13"/>
        <v>0</v>
      </c>
      <c r="R42" s="183">
        <f t="shared" ca="1" si="14"/>
        <v>296.80379999999997</v>
      </c>
      <c r="W42" s="46"/>
      <c r="X42" s="46">
        <v>42</v>
      </c>
    </row>
    <row r="43" spans="1:24">
      <c r="A43" s="61" t="s">
        <v>85</v>
      </c>
      <c r="B43" s="176">
        <f t="shared" ca="1" si="3"/>
        <v>341.56456300000002</v>
      </c>
      <c r="C43" s="181">
        <f t="shared" ca="1" si="15"/>
        <v>254.80716399799999</v>
      </c>
      <c r="D43" s="182">
        <f t="shared" ca="1" si="15"/>
        <v>82.077964488900022</v>
      </c>
      <c r="E43" s="182">
        <f t="shared" ca="1" si="15"/>
        <v>4.6794345131000004</v>
      </c>
      <c r="F43" s="183">
        <f t="shared" ca="1" si="15"/>
        <v>0</v>
      </c>
      <c r="G43" s="184">
        <f t="shared" ca="1" si="1"/>
        <v>294.80380000000002</v>
      </c>
      <c r="H43" s="184">
        <f t="shared" ca="1" si="2"/>
        <v>285.42903899999999</v>
      </c>
      <c r="I43" s="185">
        <f t="shared" ca="1" si="5"/>
        <v>246.7</v>
      </c>
      <c r="J43" s="182">
        <f t="shared" ca="1" si="6"/>
        <v>38.729999999999997</v>
      </c>
      <c r="K43" s="182">
        <f t="shared" ca="1" si="7"/>
        <v>0</v>
      </c>
      <c r="L43" s="182">
        <f t="shared" ca="1" si="8"/>
        <v>0</v>
      </c>
      <c r="M43" s="183">
        <f t="shared" ca="1" si="9"/>
        <v>285.43</v>
      </c>
      <c r="N43" s="181">
        <f t="shared" ca="1" si="10"/>
        <v>254.80186896962479</v>
      </c>
      <c r="O43" s="182">
        <f t="shared" ca="1" si="11"/>
        <v>40.001931030375218</v>
      </c>
      <c r="P43" s="182">
        <f t="shared" ca="1" si="12"/>
        <v>0</v>
      </c>
      <c r="Q43" s="182">
        <f t="shared" ca="1" si="13"/>
        <v>0</v>
      </c>
      <c r="R43" s="183">
        <f t="shared" ca="1" si="14"/>
        <v>294.80380000000002</v>
      </c>
      <c r="W43" s="46"/>
      <c r="X43" s="46">
        <v>43</v>
      </c>
    </row>
    <row r="44" spans="1:24">
      <c r="A44" s="61" t="s">
        <v>86</v>
      </c>
      <c r="B44" s="176">
        <f t="shared" ca="1" si="3"/>
        <v>341.56456300000002</v>
      </c>
      <c r="C44" s="181">
        <f t="shared" ca="1" si="15"/>
        <v>254.80716399799999</v>
      </c>
      <c r="D44" s="182">
        <f t="shared" ca="1" si="15"/>
        <v>82.077964488900022</v>
      </c>
      <c r="E44" s="182">
        <f t="shared" ca="1" si="15"/>
        <v>4.6794345131000004</v>
      </c>
      <c r="F44" s="183">
        <f t="shared" ca="1" si="15"/>
        <v>0</v>
      </c>
      <c r="G44" s="184">
        <f t="shared" ca="1" si="1"/>
        <v>293.53379999999999</v>
      </c>
      <c r="H44" s="184">
        <f t="shared" ca="1" si="2"/>
        <v>284.19942500000002</v>
      </c>
      <c r="I44" s="185">
        <f t="shared" ca="1" si="5"/>
        <v>246.7</v>
      </c>
      <c r="J44" s="182">
        <f t="shared" ca="1" si="6"/>
        <v>37.5</v>
      </c>
      <c r="K44" s="182">
        <f t="shared" ca="1" si="7"/>
        <v>0</v>
      </c>
      <c r="L44" s="182">
        <f t="shared" ca="1" si="8"/>
        <v>0</v>
      </c>
      <c r="M44" s="183">
        <f t="shared" ca="1" si="9"/>
        <v>284.2</v>
      </c>
      <c r="N44" s="181">
        <f t="shared" ca="1" si="10"/>
        <v>254.80221133004926</v>
      </c>
      <c r="O44" s="182">
        <f t="shared" ca="1" si="11"/>
        <v>38.731588669950739</v>
      </c>
      <c r="P44" s="182">
        <f t="shared" ca="1" si="12"/>
        <v>0</v>
      </c>
      <c r="Q44" s="182">
        <f t="shared" ca="1" si="13"/>
        <v>0</v>
      </c>
      <c r="R44" s="183">
        <f t="shared" ca="1" si="14"/>
        <v>293.53379999999999</v>
      </c>
      <c r="W44" s="46"/>
      <c r="X44" s="46">
        <v>44</v>
      </c>
    </row>
    <row r="45" spans="1:24">
      <c r="A45" s="61" t="s">
        <v>87</v>
      </c>
      <c r="B45" s="176">
        <f t="shared" ca="1" si="3"/>
        <v>341.56456300000002</v>
      </c>
      <c r="C45" s="181">
        <f t="shared" ca="1" si="15"/>
        <v>254.80716399799999</v>
      </c>
      <c r="D45" s="182">
        <f t="shared" ca="1" si="15"/>
        <v>82.077964488900022</v>
      </c>
      <c r="E45" s="182">
        <f t="shared" ca="1" si="15"/>
        <v>4.6794345131000004</v>
      </c>
      <c r="F45" s="183">
        <f t="shared" ca="1" si="15"/>
        <v>0</v>
      </c>
      <c r="G45" s="184">
        <f t="shared" ca="1" si="1"/>
        <v>293.53379999999999</v>
      </c>
      <c r="H45" s="184">
        <f t="shared" ca="1" si="2"/>
        <v>284.19942500000002</v>
      </c>
      <c r="I45" s="185">
        <f t="shared" ca="1" si="5"/>
        <v>246.7</v>
      </c>
      <c r="J45" s="182">
        <f t="shared" ca="1" si="6"/>
        <v>37.5</v>
      </c>
      <c r="K45" s="182">
        <f t="shared" ca="1" si="7"/>
        <v>0</v>
      </c>
      <c r="L45" s="182">
        <f t="shared" ca="1" si="8"/>
        <v>0</v>
      </c>
      <c r="M45" s="183">
        <f t="shared" ca="1" si="9"/>
        <v>284.2</v>
      </c>
      <c r="N45" s="181">
        <f t="shared" ca="1" si="10"/>
        <v>254.80221133004926</v>
      </c>
      <c r="O45" s="182">
        <f t="shared" ca="1" si="11"/>
        <v>38.731588669950739</v>
      </c>
      <c r="P45" s="182">
        <f t="shared" ca="1" si="12"/>
        <v>0</v>
      </c>
      <c r="Q45" s="182">
        <f t="shared" ca="1" si="13"/>
        <v>0</v>
      </c>
      <c r="R45" s="183">
        <f t="shared" ca="1" si="14"/>
        <v>293.53379999999999</v>
      </c>
      <c r="W45" s="46"/>
      <c r="X45" s="46">
        <v>45</v>
      </c>
    </row>
    <row r="46" spans="1:24">
      <c r="A46" s="61" t="s">
        <v>88</v>
      </c>
      <c r="B46" s="176">
        <f t="shared" ca="1" si="3"/>
        <v>341.56456300000002</v>
      </c>
      <c r="C46" s="181">
        <f t="shared" ca="1" si="15"/>
        <v>254.80716399799999</v>
      </c>
      <c r="D46" s="182">
        <f t="shared" ca="1" si="15"/>
        <v>82.077964488900022</v>
      </c>
      <c r="E46" s="182">
        <f t="shared" ca="1" si="15"/>
        <v>4.6794345131000004</v>
      </c>
      <c r="F46" s="183">
        <f t="shared" ca="1" si="15"/>
        <v>0</v>
      </c>
      <c r="G46" s="184">
        <f t="shared" ca="1" si="1"/>
        <v>293.53379999999999</v>
      </c>
      <c r="H46" s="184">
        <f t="shared" ca="1" si="2"/>
        <v>284.19942500000002</v>
      </c>
      <c r="I46" s="185">
        <f t="shared" ca="1" si="5"/>
        <v>246.7</v>
      </c>
      <c r="J46" s="182">
        <f t="shared" ca="1" si="6"/>
        <v>37.5</v>
      </c>
      <c r="K46" s="182">
        <f t="shared" ca="1" si="7"/>
        <v>0</v>
      </c>
      <c r="L46" s="182">
        <f t="shared" ca="1" si="8"/>
        <v>0</v>
      </c>
      <c r="M46" s="183">
        <f t="shared" ca="1" si="9"/>
        <v>284.2</v>
      </c>
      <c r="N46" s="181">
        <f t="shared" ca="1" si="10"/>
        <v>254.80221133004926</v>
      </c>
      <c r="O46" s="182">
        <f t="shared" ca="1" si="11"/>
        <v>38.731588669950739</v>
      </c>
      <c r="P46" s="182">
        <f t="shared" ca="1" si="12"/>
        <v>0</v>
      </c>
      <c r="Q46" s="182">
        <f t="shared" ca="1" si="13"/>
        <v>0</v>
      </c>
      <c r="R46" s="183">
        <f t="shared" ca="1" si="14"/>
        <v>293.53379999999999</v>
      </c>
      <c r="W46" s="46"/>
      <c r="X46" s="46">
        <v>46</v>
      </c>
    </row>
    <row r="47" spans="1:24">
      <c r="A47" s="61" t="s">
        <v>89</v>
      </c>
      <c r="B47" s="176">
        <f t="shared" ca="1" si="3"/>
        <v>341.56456300000002</v>
      </c>
      <c r="C47" s="181">
        <f t="shared" ca="1" si="15"/>
        <v>254.80716399799999</v>
      </c>
      <c r="D47" s="182">
        <f t="shared" ca="1" si="15"/>
        <v>82.077964488900022</v>
      </c>
      <c r="E47" s="182">
        <f t="shared" ca="1" si="15"/>
        <v>4.6794345131000004</v>
      </c>
      <c r="F47" s="183">
        <f t="shared" ca="1" si="15"/>
        <v>0</v>
      </c>
      <c r="G47" s="184">
        <f t="shared" ca="1" si="1"/>
        <v>293.53379999999999</v>
      </c>
      <c r="H47" s="184">
        <f t="shared" ca="1" si="2"/>
        <v>284.19942500000002</v>
      </c>
      <c r="I47" s="185">
        <f t="shared" ca="1" si="5"/>
        <v>246.7</v>
      </c>
      <c r="J47" s="182">
        <f t="shared" ca="1" si="6"/>
        <v>37.5</v>
      </c>
      <c r="K47" s="182">
        <f t="shared" ca="1" si="7"/>
        <v>0</v>
      </c>
      <c r="L47" s="182">
        <f t="shared" ca="1" si="8"/>
        <v>0</v>
      </c>
      <c r="M47" s="183">
        <f t="shared" ca="1" si="9"/>
        <v>284.2</v>
      </c>
      <c r="N47" s="181">
        <f t="shared" ca="1" si="10"/>
        <v>254.80221133004926</v>
      </c>
      <c r="O47" s="182">
        <f t="shared" ca="1" si="11"/>
        <v>38.731588669950739</v>
      </c>
      <c r="P47" s="182">
        <f t="shared" ca="1" si="12"/>
        <v>0</v>
      </c>
      <c r="Q47" s="182">
        <f t="shared" ca="1" si="13"/>
        <v>0</v>
      </c>
      <c r="R47" s="183">
        <f t="shared" ca="1" si="14"/>
        <v>293.53379999999999</v>
      </c>
      <c r="W47" s="46"/>
      <c r="X47" s="46">
        <v>47</v>
      </c>
    </row>
    <row r="48" spans="1:24">
      <c r="A48" s="61" t="s">
        <v>90</v>
      </c>
      <c r="B48" s="176">
        <f t="shared" ca="1" si="3"/>
        <v>341.56456300000002</v>
      </c>
      <c r="C48" s="181">
        <f t="shared" ca="1" si="15"/>
        <v>254.80716399799999</v>
      </c>
      <c r="D48" s="182">
        <f t="shared" ca="1" si="15"/>
        <v>82.077964488900022</v>
      </c>
      <c r="E48" s="182">
        <f t="shared" ca="1" si="15"/>
        <v>4.6794345131000004</v>
      </c>
      <c r="F48" s="183">
        <f t="shared" ca="1" si="15"/>
        <v>0</v>
      </c>
      <c r="G48" s="184">
        <f t="shared" ca="1" si="1"/>
        <v>293.53379999999999</v>
      </c>
      <c r="H48" s="184">
        <f t="shared" ca="1" si="2"/>
        <v>284.19942500000002</v>
      </c>
      <c r="I48" s="185">
        <f t="shared" ca="1" si="5"/>
        <v>246.7</v>
      </c>
      <c r="J48" s="182">
        <f t="shared" ca="1" si="6"/>
        <v>37.5</v>
      </c>
      <c r="K48" s="182">
        <f t="shared" ca="1" si="7"/>
        <v>0</v>
      </c>
      <c r="L48" s="182">
        <f t="shared" ca="1" si="8"/>
        <v>0</v>
      </c>
      <c r="M48" s="183">
        <f t="shared" ca="1" si="9"/>
        <v>284.2</v>
      </c>
      <c r="N48" s="181">
        <f t="shared" ca="1" si="10"/>
        <v>254.80221133004926</v>
      </c>
      <c r="O48" s="182">
        <f t="shared" ca="1" si="11"/>
        <v>38.731588669950739</v>
      </c>
      <c r="P48" s="182">
        <f t="shared" ca="1" si="12"/>
        <v>0</v>
      </c>
      <c r="Q48" s="182">
        <f t="shared" ca="1" si="13"/>
        <v>0</v>
      </c>
      <c r="R48" s="183">
        <f t="shared" ca="1" si="14"/>
        <v>293.53379999999999</v>
      </c>
      <c r="W48" s="46"/>
      <c r="X48" s="46">
        <v>48</v>
      </c>
    </row>
    <row r="49" spans="1:24">
      <c r="A49" s="61" t="s">
        <v>91</v>
      </c>
      <c r="B49" s="176">
        <f t="shared" ca="1" si="3"/>
        <v>341.56456300000002</v>
      </c>
      <c r="C49" s="181">
        <f t="shared" ca="1" si="15"/>
        <v>254.80716399799999</v>
      </c>
      <c r="D49" s="182">
        <f t="shared" ca="1" si="15"/>
        <v>82.077964488900022</v>
      </c>
      <c r="E49" s="182">
        <f t="shared" ca="1" si="15"/>
        <v>4.6794345131000004</v>
      </c>
      <c r="F49" s="183">
        <f t="shared" ca="1" si="15"/>
        <v>0</v>
      </c>
      <c r="G49" s="184">
        <f t="shared" ca="1" si="1"/>
        <v>293.53379999999999</v>
      </c>
      <c r="H49" s="184">
        <f t="shared" ca="1" si="2"/>
        <v>284.19942500000002</v>
      </c>
      <c r="I49" s="185">
        <f t="shared" ca="1" si="5"/>
        <v>246.7</v>
      </c>
      <c r="J49" s="182">
        <f t="shared" ca="1" si="6"/>
        <v>37.5</v>
      </c>
      <c r="K49" s="182">
        <f t="shared" ca="1" si="7"/>
        <v>0</v>
      </c>
      <c r="L49" s="182">
        <f t="shared" ca="1" si="8"/>
        <v>0</v>
      </c>
      <c r="M49" s="183">
        <f t="shared" ca="1" si="9"/>
        <v>284.2</v>
      </c>
      <c r="N49" s="181">
        <f t="shared" ca="1" si="10"/>
        <v>254.80221133004926</v>
      </c>
      <c r="O49" s="182">
        <f t="shared" ca="1" si="11"/>
        <v>38.731588669950739</v>
      </c>
      <c r="P49" s="182">
        <f t="shared" ca="1" si="12"/>
        <v>0</v>
      </c>
      <c r="Q49" s="182">
        <f t="shared" ca="1" si="13"/>
        <v>0</v>
      </c>
      <c r="R49" s="183">
        <f t="shared" ca="1" si="14"/>
        <v>293.53379999999999</v>
      </c>
      <c r="W49" s="46"/>
      <c r="X49" s="46">
        <v>49</v>
      </c>
    </row>
    <row r="50" spans="1:24">
      <c r="A50" s="61" t="s">
        <v>92</v>
      </c>
      <c r="B50" s="176">
        <f t="shared" ca="1" si="3"/>
        <v>341.56456300000002</v>
      </c>
      <c r="C50" s="181">
        <f t="shared" ca="1" si="15"/>
        <v>254.80716399799999</v>
      </c>
      <c r="D50" s="182">
        <f t="shared" ca="1" si="15"/>
        <v>82.077964488900022</v>
      </c>
      <c r="E50" s="182">
        <f t="shared" ca="1" si="15"/>
        <v>4.6794345131000004</v>
      </c>
      <c r="F50" s="183">
        <f t="shared" ca="1" si="15"/>
        <v>0</v>
      </c>
      <c r="G50" s="184">
        <f t="shared" ca="1" si="1"/>
        <v>293.53379999999999</v>
      </c>
      <c r="H50" s="184">
        <f t="shared" ca="1" si="2"/>
        <v>284.19942500000002</v>
      </c>
      <c r="I50" s="185">
        <f t="shared" ca="1" si="5"/>
        <v>246.7</v>
      </c>
      <c r="J50" s="182">
        <f t="shared" ca="1" si="6"/>
        <v>37.5</v>
      </c>
      <c r="K50" s="182">
        <f t="shared" ca="1" si="7"/>
        <v>0</v>
      </c>
      <c r="L50" s="182">
        <f t="shared" ca="1" si="8"/>
        <v>0</v>
      </c>
      <c r="M50" s="183">
        <f t="shared" ca="1" si="9"/>
        <v>284.2</v>
      </c>
      <c r="N50" s="181">
        <f t="shared" ca="1" si="10"/>
        <v>254.80221133004926</v>
      </c>
      <c r="O50" s="182">
        <f t="shared" ca="1" si="11"/>
        <v>38.731588669950739</v>
      </c>
      <c r="P50" s="182">
        <f t="shared" ca="1" si="12"/>
        <v>0</v>
      </c>
      <c r="Q50" s="182">
        <f t="shared" ca="1" si="13"/>
        <v>0</v>
      </c>
      <c r="R50" s="183">
        <f t="shared" ca="1" si="14"/>
        <v>293.53379999999999</v>
      </c>
      <c r="W50" s="46"/>
      <c r="X50" s="46">
        <v>50</v>
      </c>
    </row>
    <row r="51" spans="1:24">
      <c r="A51" s="61" t="s">
        <v>93</v>
      </c>
      <c r="B51" s="176">
        <f t="shared" ca="1" si="3"/>
        <v>341.56456300000002</v>
      </c>
      <c r="C51" s="181">
        <f t="shared" ca="1" si="15"/>
        <v>254.80716399799999</v>
      </c>
      <c r="D51" s="182">
        <f t="shared" ca="1" si="15"/>
        <v>82.077964488900022</v>
      </c>
      <c r="E51" s="182">
        <f t="shared" ca="1" si="15"/>
        <v>4.6794345131000004</v>
      </c>
      <c r="F51" s="183">
        <f t="shared" ca="1" si="15"/>
        <v>0</v>
      </c>
      <c r="G51" s="184">
        <f t="shared" ca="1" si="1"/>
        <v>293.53379999999999</v>
      </c>
      <c r="H51" s="184">
        <f t="shared" ca="1" si="2"/>
        <v>284.19942500000002</v>
      </c>
      <c r="I51" s="185">
        <f t="shared" ca="1" si="5"/>
        <v>246.7</v>
      </c>
      <c r="J51" s="182">
        <f t="shared" ca="1" si="6"/>
        <v>37.5</v>
      </c>
      <c r="K51" s="182">
        <f t="shared" ca="1" si="7"/>
        <v>0</v>
      </c>
      <c r="L51" s="182">
        <f t="shared" ca="1" si="8"/>
        <v>0</v>
      </c>
      <c r="M51" s="183">
        <f t="shared" ca="1" si="9"/>
        <v>284.2</v>
      </c>
      <c r="N51" s="181">
        <f t="shared" ca="1" si="10"/>
        <v>254.80221133004926</v>
      </c>
      <c r="O51" s="182">
        <f t="shared" ca="1" si="11"/>
        <v>38.731588669950739</v>
      </c>
      <c r="P51" s="182">
        <f t="shared" ca="1" si="12"/>
        <v>0</v>
      </c>
      <c r="Q51" s="182">
        <f t="shared" ca="1" si="13"/>
        <v>0</v>
      </c>
      <c r="R51" s="183">
        <f t="shared" ca="1" si="14"/>
        <v>293.53379999999999</v>
      </c>
      <c r="W51" s="46"/>
      <c r="X51" s="46">
        <v>51</v>
      </c>
    </row>
    <row r="52" spans="1:24">
      <c r="A52" s="61" t="s">
        <v>94</v>
      </c>
      <c r="B52" s="176">
        <f t="shared" ca="1" si="3"/>
        <v>341.56456300000002</v>
      </c>
      <c r="C52" s="181">
        <f t="shared" ca="1" si="15"/>
        <v>254.80716399799999</v>
      </c>
      <c r="D52" s="182">
        <f t="shared" ca="1" si="15"/>
        <v>82.077964488900022</v>
      </c>
      <c r="E52" s="182">
        <f t="shared" ca="1" si="15"/>
        <v>4.6794345131000004</v>
      </c>
      <c r="F52" s="183">
        <f t="shared" ca="1" si="15"/>
        <v>0</v>
      </c>
      <c r="G52" s="184">
        <f t="shared" ca="1" si="1"/>
        <v>293.53379999999999</v>
      </c>
      <c r="H52" s="184">
        <f t="shared" ca="1" si="2"/>
        <v>284.19942500000002</v>
      </c>
      <c r="I52" s="185">
        <f t="shared" ca="1" si="5"/>
        <v>246.7</v>
      </c>
      <c r="J52" s="182">
        <f t="shared" ca="1" si="6"/>
        <v>37.5</v>
      </c>
      <c r="K52" s="182">
        <f t="shared" ca="1" si="7"/>
        <v>0</v>
      </c>
      <c r="L52" s="182">
        <f t="shared" ca="1" si="8"/>
        <v>0</v>
      </c>
      <c r="M52" s="183">
        <f t="shared" ca="1" si="9"/>
        <v>284.2</v>
      </c>
      <c r="N52" s="181">
        <f t="shared" ca="1" si="10"/>
        <v>254.80221133004926</v>
      </c>
      <c r="O52" s="182">
        <f t="shared" ca="1" si="11"/>
        <v>38.731588669950739</v>
      </c>
      <c r="P52" s="182">
        <f t="shared" ca="1" si="12"/>
        <v>0</v>
      </c>
      <c r="Q52" s="182">
        <f t="shared" ca="1" si="13"/>
        <v>0</v>
      </c>
      <c r="R52" s="183">
        <f t="shared" ca="1" si="14"/>
        <v>293.53379999999999</v>
      </c>
      <c r="W52" s="46"/>
      <c r="X52" s="46">
        <v>52</v>
      </c>
    </row>
    <row r="53" spans="1:24">
      <c r="A53" s="61" t="s">
        <v>95</v>
      </c>
      <c r="B53" s="176">
        <f t="shared" ca="1" si="3"/>
        <v>341.56456300000002</v>
      </c>
      <c r="C53" s="181">
        <f t="shared" ca="1" si="15"/>
        <v>254.80716399799999</v>
      </c>
      <c r="D53" s="182">
        <f t="shared" ca="1" si="15"/>
        <v>82.077964488900022</v>
      </c>
      <c r="E53" s="182">
        <f t="shared" ca="1" si="15"/>
        <v>4.6794345131000004</v>
      </c>
      <c r="F53" s="183">
        <f t="shared" ca="1" si="15"/>
        <v>0</v>
      </c>
      <c r="G53" s="184">
        <f t="shared" ca="1" si="1"/>
        <v>293.53379999999999</v>
      </c>
      <c r="H53" s="184">
        <f t="shared" ca="1" si="2"/>
        <v>284.19942500000002</v>
      </c>
      <c r="I53" s="185">
        <f t="shared" ca="1" si="5"/>
        <v>246.7</v>
      </c>
      <c r="J53" s="182">
        <f t="shared" ca="1" si="6"/>
        <v>37.5</v>
      </c>
      <c r="K53" s="182">
        <f t="shared" ca="1" si="7"/>
        <v>0</v>
      </c>
      <c r="L53" s="182">
        <f t="shared" ca="1" si="8"/>
        <v>0</v>
      </c>
      <c r="M53" s="183">
        <f t="shared" ca="1" si="9"/>
        <v>284.2</v>
      </c>
      <c r="N53" s="181">
        <f t="shared" ca="1" si="10"/>
        <v>254.80221133004926</v>
      </c>
      <c r="O53" s="182">
        <f t="shared" ca="1" si="11"/>
        <v>38.731588669950739</v>
      </c>
      <c r="P53" s="182">
        <f t="shared" ca="1" si="12"/>
        <v>0</v>
      </c>
      <c r="Q53" s="182">
        <f t="shared" ca="1" si="13"/>
        <v>0</v>
      </c>
      <c r="R53" s="183">
        <f t="shared" ca="1" si="14"/>
        <v>293.53379999999999</v>
      </c>
      <c r="W53" s="46"/>
      <c r="X53" s="46">
        <v>53</v>
      </c>
    </row>
    <row r="54" spans="1:24">
      <c r="A54" s="61" t="s">
        <v>96</v>
      </c>
      <c r="B54" s="176">
        <f t="shared" ca="1" si="3"/>
        <v>341.56456300000002</v>
      </c>
      <c r="C54" s="181">
        <f t="shared" ca="1" si="15"/>
        <v>254.80716399799999</v>
      </c>
      <c r="D54" s="182">
        <f t="shared" ca="1" si="15"/>
        <v>82.077964488900022</v>
      </c>
      <c r="E54" s="182">
        <f t="shared" ca="1" si="15"/>
        <v>4.6794345131000004</v>
      </c>
      <c r="F54" s="183">
        <f t="shared" ca="1" si="15"/>
        <v>0</v>
      </c>
      <c r="G54" s="184">
        <f t="shared" ca="1" si="1"/>
        <v>293.53379999999999</v>
      </c>
      <c r="H54" s="184">
        <f t="shared" ca="1" si="2"/>
        <v>284.19942500000002</v>
      </c>
      <c r="I54" s="185">
        <f t="shared" ca="1" si="5"/>
        <v>246.7</v>
      </c>
      <c r="J54" s="182">
        <f t="shared" ca="1" si="6"/>
        <v>37.5</v>
      </c>
      <c r="K54" s="182">
        <f t="shared" ca="1" si="7"/>
        <v>0</v>
      </c>
      <c r="L54" s="182">
        <f t="shared" ca="1" si="8"/>
        <v>0</v>
      </c>
      <c r="M54" s="183">
        <f t="shared" ca="1" si="9"/>
        <v>284.2</v>
      </c>
      <c r="N54" s="181">
        <f t="shared" ca="1" si="10"/>
        <v>254.80221133004926</v>
      </c>
      <c r="O54" s="182">
        <f t="shared" ca="1" si="11"/>
        <v>38.731588669950739</v>
      </c>
      <c r="P54" s="182">
        <f t="shared" ca="1" si="12"/>
        <v>0</v>
      </c>
      <c r="Q54" s="182">
        <f t="shared" ca="1" si="13"/>
        <v>0</v>
      </c>
      <c r="R54" s="183">
        <f t="shared" ca="1" si="14"/>
        <v>293.53379999999999</v>
      </c>
      <c r="W54" s="46"/>
      <c r="X54" s="46">
        <v>54</v>
      </c>
    </row>
    <row r="55" spans="1:24">
      <c r="A55" s="61" t="s">
        <v>97</v>
      </c>
      <c r="B55" s="176">
        <f t="shared" ca="1" si="3"/>
        <v>341.56456300000002</v>
      </c>
      <c r="C55" s="181">
        <f t="shared" ca="1" si="15"/>
        <v>254.80716399799999</v>
      </c>
      <c r="D55" s="182">
        <f t="shared" ca="1" si="15"/>
        <v>82.077964488900022</v>
      </c>
      <c r="E55" s="182">
        <f t="shared" ca="1" si="15"/>
        <v>4.6794345131000004</v>
      </c>
      <c r="F55" s="183">
        <f t="shared" ca="1" si="15"/>
        <v>0</v>
      </c>
      <c r="G55" s="184">
        <f t="shared" ca="1" si="1"/>
        <v>293.53379999999999</v>
      </c>
      <c r="H55" s="184">
        <f t="shared" ca="1" si="2"/>
        <v>284.19942500000002</v>
      </c>
      <c r="I55" s="185">
        <f t="shared" ca="1" si="5"/>
        <v>246.7</v>
      </c>
      <c r="J55" s="182">
        <f t="shared" ca="1" si="6"/>
        <v>37.5</v>
      </c>
      <c r="K55" s="182">
        <f t="shared" ca="1" si="7"/>
        <v>0</v>
      </c>
      <c r="L55" s="182">
        <f t="shared" ca="1" si="8"/>
        <v>0</v>
      </c>
      <c r="M55" s="183">
        <f t="shared" ca="1" si="9"/>
        <v>284.2</v>
      </c>
      <c r="N55" s="181">
        <f t="shared" ca="1" si="10"/>
        <v>254.80221133004926</v>
      </c>
      <c r="O55" s="182">
        <f t="shared" ca="1" si="11"/>
        <v>38.731588669950739</v>
      </c>
      <c r="P55" s="182">
        <f t="shared" ca="1" si="12"/>
        <v>0</v>
      </c>
      <c r="Q55" s="182">
        <f t="shared" ca="1" si="13"/>
        <v>0</v>
      </c>
      <c r="R55" s="183">
        <f t="shared" ca="1" si="14"/>
        <v>293.53379999999999</v>
      </c>
      <c r="W55" s="46"/>
      <c r="X55" s="46">
        <v>55</v>
      </c>
    </row>
    <row r="56" spans="1:24">
      <c r="A56" s="61" t="s">
        <v>98</v>
      </c>
      <c r="B56" s="176">
        <f t="shared" ca="1" si="3"/>
        <v>341.56456300000002</v>
      </c>
      <c r="C56" s="181">
        <f t="shared" ca="1" si="15"/>
        <v>254.80716399799999</v>
      </c>
      <c r="D56" s="182">
        <f t="shared" ca="1" si="15"/>
        <v>82.077964488900022</v>
      </c>
      <c r="E56" s="182">
        <f t="shared" ca="1" si="15"/>
        <v>4.6794345131000004</v>
      </c>
      <c r="F56" s="183">
        <f t="shared" ca="1" si="15"/>
        <v>0</v>
      </c>
      <c r="G56" s="184">
        <f t="shared" ca="1" si="1"/>
        <v>293.53379999999999</v>
      </c>
      <c r="H56" s="184">
        <f t="shared" ca="1" si="2"/>
        <v>284.19942500000002</v>
      </c>
      <c r="I56" s="185">
        <f t="shared" ca="1" si="5"/>
        <v>246.7</v>
      </c>
      <c r="J56" s="182">
        <f t="shared" ca="1" si="6"/>
        <v>37.5</v>
      </c>
      <c r="K56" s="182">
        <f t="shared" ca="1" si="7"/>
        <v>0</v>
      </c>
      <c r="L56" s="182">
        <f t="shared" ca="1" si="8"/>
        <v>0</v>
      </c>
      <c r="M56" s="183">
        <f t="shared" ca="1" si="9"/>
        <v>284.2</v>
      </c>
      <c r="N56" s="181">
        <f t="shared" ca="1" si="10"/>
        <v>254.80221133004926</v>
      </c>
      <c r="O56" s="182">
        <f t="shared" ca="1" si="11"/>
        <v>38.731588669950739</v>
      </c>
      <c r="P56" s="182">
        <f t="shared" ca="1" si="12"/>
        <v>0</v>
      </c>
      <c r="Q56" s="182">
        <f t="shared" ca="1" si="13"/>
        <v>0</v>
      </c>
      <c r="R56" s="183">
        <f t="shared" ca="1" si="14"/>
        <v>293.53379999999999</v>
      </c>
      <c r="W56" s="46"/>
      <c r="X56" s="46">
        <v>56</v>
      </c>
    </row>
    <row r="57" spans="1:24">
      <c r="A57" s="61" t="s">
        <v>99</v>
      </c>
      <c r="B57" s="176">
        <f t="shared" ca="1" si="3"/>
        <v>341.56456300000002</v>
      </c>
      <c r="C57" s="181">
        <f t="shared" ca="1" si="15"/>
        <v>254.80716399799999</v>
      </c>
      <c r="D57" s="182">
        <f t="shared" ca="1" si="15"/>
        <v>82.077964488900022</v>
      </c>
      <c r="E57" s="182">
        <f t="shared" ca="1" si="15"/>
        <v>4.6794345131000004</v>
      </c>
      <c r="F57" s="183">
        <f t="shared" ca="1" si="15"/>
        <v>0</v>
      </c>
      <c r="G57" s="184">
        <f t="shared" ca="1" si="1"/>
        <v>293.53379999999999</v>
      </c>
      <c r="H57" s="184">
        <f t="shared" ca="1" si="2"/>
        <v>284.19942500000002</v>
      </c>
      <c r="I57" s="185">
        <f t="shared" ca="1" si="5"/>
        <v>246.7</v>
      </c>
      <c r="J57" s="182">
        <f t="shared" ca="1" si="6"/>
        <v>37.5</v>
      </c>
      <c r="K57" s="182">
        <f t="shared" ca="1" si="7"/>
        <v>0</v>
      </c>
      <c r="L57" s="182">
        <f t="shared" ca="1" si="8"/>
        <v>0</v>
      </c>
      <c r="M57" s="183">
        <f t="shared" ca="1" si="9"/>
        <v>284.2</v>
      </c>
      <c r="N57" s="181">
        <f t="shared" ca="1" si="10"/>
        <v>254.80221133004926</v>
      </c>
      <c r="O57" s="182">
        <f t="shared" ca="1" si="11"/>
        <v>38.731588669950739</v>
      </c>
      <c r="P57" s="182">
        <f t="shared" ca="1" si="12"/>
        <v>0</v>
      </c>
      <c r="Q57" s="182">
        <f t="shared" ca="1" si="13"/>
        <v>0</v>
      </c>
      <c r="R57" s="183">
        <f t="shared" ca="1" si="14"/>
        <v>293.53379999999999</v>
      </c>
      <c r="W57" s="46"/>
      <c r="X57" s="46">
        <v>57</v>
      </c>
    </row>
    <row r="58" spans="1:24">
      <c r="A58" s="61" t="s">
        <v>100</v>
      </c>
      <c r="B58" s="176">
        <f t="shared" ca="1" si="3"/>
        <v>341.56456300000002</v>
      </c>
      <c r="C58" s="181">
        <f t="shared" ca="1" si="15"/>
        <v>254.80716399799999</v>
      </c>
      <c r="D58" s="182">
        <f t="shared" ca="1" si="15"/>
        <v>82.077964488900022</v>
      </c>
      <c r="E58" s="182">
        <f t="shared" ca="1" si="15"/>
        <v>4.6794345131000004</v>
      </c>
      <c r="F58" s="183">
        <f t="shared" ca="1" si="15"/>
        <v>0</v>
      </c>
      <c r="G58" s="184">
        <f t="shared" ca="1" si="1"/>
        <v>293.53379999999999</v>
      </c>
      <c r="H58" s="184">
        <f t="shared" ca="1" si="2"/>
        <v>284.19942500000002</v>
      </c>
      <c r="I58" s="185">
        <f t="shared" ca="1" si="5"/>
        <v>246.7</v>
      </c>
      <c r="J58" s="182">
        <f t="shared" ca="1" si="6"/>
        <v>37.5</v>
      </c>
      <c r="K58" s="182">
        <f t="shared" ca="1" si="7"/>
        <v>0</v>
      </c>
      <c r="L58" s="182">
        <f t="shared" ca="1" si="8"/>
        <v>0</v>
      </c>
      <c r="M58" s="183">
        <f t="shared" ca="1" si="9"/>
        <v>284.2</v>
      </c>
      <c r="N58" s="181">
        <f t="shared" ca="1" si="10"/>
        <v>254.80221133004926</v>
      </c>
      <c r="O58" s="182">
        <f t="shared" ca="1" si="11"/>
        <v>38.731588669950739</v>
      </c>
      <c r="P58" s="182">
        <f t="shared" ca="1" si="12"/>
        <v>0</v>
      </c>
      <c r="Q58" s="182">
        <f t="shared" ca="1" si="13"/>
        <v>0</v>
      </c>
      <c r="R58" s="183">
        <f t="shared" ca="1" si="14"/>
        <v>293.53379999999999</v>
      </c>
      <c r="W58" s="46"/>
      <c r="X58" s="46">
        <v>58</v>
      </c>
    </row>
    <row r="59" spans="1:24">
      <c r="A59" s="61" t="s">
        <v>101</v>
      </c>
      <c r="B59" s="176">
        <f t="shared" ca="1" si="3"/>
        <v>341.56456300000002</v>
      </c>
      <c r="C59" s="181">
        <f t="shared" ca="1" si="15"/>
        <v>254.80716399799999</v>
      </c>
      <c r="D59" s="182">
        <f t="shared" ca="1" si="15"/>
        <v>82.077964488900022</v>
      </c>
      <c r="E59" s="182">
        <f t="shared" ca="1" si="15"/>
        <v>4.6794345131000004</v>
      </c>
      <c r="F59" s="183">
        <f t="shared" ca="1" si="15"/>
        <v>0</v>
      </c>
      <c r="G59" s="184">
        <f t="shared" ca="1" si="1"/>
        <v>293.53379999999999</v>
      </c>
      <c r="H59" s="184">
        <f t="shared" ca="1" si="2"/>
        <v>284.19942500000002</v>
      </c>
      <c r="I59" s="185">
        <f t="shared" ca="1" si="5"/>
        <v>246.7</v>
      </c>
      <c r="J59" s="182">
        <f t="shared" ca="1" si="6"/>
        <v>37.5</v>
      </c>
      <c r="K59" s="182">
        <f t="shared" ca="1" si="7"/>
        <v>0</v>
      </c>
      <c r="L59" s="182">
        <f t="shared" ca="1" si="8"/>
        <v>0</v>
      </c>
      <c r="M59" s="183">
        <f t="shared" ca="1" si="9"/>
        <v>284.2</v>
      </c>
      <c r="N59" s="181">
        <f t="shared" ca="1" si="10"/>
        <v>254.80221133004926</v>
      </c>
      <c r="O59" s="182">
        <f t="shared" ca="1" si="11"/>
        <v>38.731588669950739</v>
      </c>
      <c r="P59" s="182">
        <f t="shared" ca="1" si="12"/>
        <v>0</v>
      </c>
      <c r="Q59" s="182">
        <f t="shared" ca="1" si="13"/>
        <v>0</v>
      </c>
      <c r="R59" s="183">
        <f t="shared" ca="1" si="14"/>
        <v>293.53379999999999</v>
      </c>
      <c r="W59" s="46"/>
      <c r="X59" s="46">
        <v>59</v>
      </c>
    </row>
    <row r="60" spans="1:24">
      <c r="A60" s="61" t="s">
        <v>102</v>
      </c>
      <c r="B60" s="176">
        <f t="shared" ca="1" si="3"/>
        <v>341.56456300000002</v>
      </c>
      <c r="C60" s="181">
        <f t="shared" ca="1" si="15"/>
        <v>254.80716399799999</v>
      </c>
      <c r="D60" s="182">
        <f t="shared" ca="1" si="15"/>
        <v>82.077964488900022</v>
      </c>
      <c r="E60" s="182">
        <f t="shared" ca="1" si="15"/>
        <v>4.6794345131000004</v>
      </c>
      <c r="F60" s="183">
        <f t="shared" ca="1" si="15"/>
        <v>0</v>
      </c>
      <c r="G60" s="184">
        <f t="shared" ca="1" si="1"/>
        <v>293.53379999999999</v>
      </c>
      <c r="H60" s="184">
        <f t="shared" ca="1" si="2"/>
        <v>284.19942500000002</v>
      </c>
      <c r="I60" s="185">
        <f t="shared" ca="1" si="5"/>
        <v>246.7</v>
      </c>
      <c r="J60" s="182">
        <f t="shared" ca="1" si="6"/>
        <v>37.5</v>
      </c>
      <c r="K60" s="182">
        <f t="shared" ca="1" si="7"/>
        <v>0</v>
      </c>
      <c r="L60" s="182">
        <f t="shared" ca="1" si="8"/>
        <v>0</v>
      </c>
      <c r="M60" s="183">
        <f t="shared" ca="1" si="9"/>
        <v>284.2</v>
      </c>
      <c r="N60" s="181">
        <f t="shared" ca="1" si="10"/>
        <v>254.80221133004926</v>
      </c>
      <c r="O60" s="182">
        <f t="shared" ca="1" si="11"/>
        <v>38.731588669950739</v>
      </c>
      <c r="P60" s="182">
        <f t="shared" ca="1" si="12"/>
        <v>0</v>
      </c>
      <c r="Q60" s="182">
        <f t="shared" ca="1" si="13"/>
        <v>0</v>
      </c>
      <c r="R60" s="183">
        <f t="shared" ca="1" si="14"/>
        <v>293.53379999999999</v>
      </c>
      <c r="W60" s="46"/>
      <c r="X60" s="46">
        <v>60</v>
      </c>
    </row>
    <row r="61" spans="1:24">
      <c r="A61" s="61" t="s">
        <v>103</v>
      </c>
      <c r="B61" s="176">
        <f t="shared" ca="1" si="3"/>
        <v>341.56456300000002</v>
      </c>
      <c r="C61" s="181">
        <f t="shared" ca="1" si="15"/>
        <v>254.80716399799999</v>
      </c>
      <c r="D61" s="182">
        <f t="shared" ca="1" si="15"/>
        <v>82.077964488900022</v>
      </c>
      <c r="E61" s="182">
        <f t="shared" ca="1" si="15"/>
        <v>4.6794345131000004</v>
      </c>
      <c r="F61" s="183">
        <f t="shared" ca="1" si="15"/>
        <v>0</v>
      </c>
      <c r="G61" s="184">
        <f t="shared" ca="1" si="1"/>
        <v>293.53379999999999</v>
      </c>
      <c r="H61" s="184">
        <f t="shared" ca="1" si="2"/>
        <v>284.19942500000002</v>
      </c>
      <c r="I61" s="185">
        <f t="shared" ca="1" si="5"/>
        <v>246.7</v>
      </c>
      <c r="J61" s="182">
        <f t="shared" ca="1" si="6"/>
        <v>37.5</v>
      </c>
      <c r="K61" s="182">
        <f t="shared" ca="1" si="7"/>
        <v>0</v>
      </c>
      <c r="L61" s="182">
        <f t="shared" ca="1" si="8"/>
        <v>0</v>
      </c>
      <c r="M61" s="183">
        <f t="shared" ca="1" si="9"/>
        <v>284.2</v>
      </c>
      <c r="N61" s="181">
        <f t="shared" ca="1" si="10"/>
        <v>254.80221133004926</v>
      </c>
      <c r="O61" s="182">
        <f t="shared" ca="1" si="11"/>
        <v>38.731588669950739</v>
      </c>
      <c r="P61" s="182">
        <f t="shared" ca="1" si="12"/>
        <v>0</v>
      </c>
      <c r="Q61" s="182">
        <f t="shared" ca="1" si="13"/>
        <v>0</v>
      </c>
      <c r="R61" s="183">
        <f t="shared" ca="1" si="14"/>
        <v>293.53379999999999</v>
      </c>
      <c r="W61" s="46"/>
      <c r="X61" s="46">
        <v>61</v>
      </c>
    </row>
    <row r="62" spans="1:24">
      <c r="A62" s="61" t="s">
        <v>104</v>
      </c>
      <c r="B62" s="176">
        <f t="shared" ca="1" si="3"/>
        <v>341.56456300000002</v>
      </c>
      <c r="C62" s="181">
        <f t="shared" ca="1" si="15"/>
        <v>254.80716399799999</v>
      </c>
      <c r="D62" s="182">
        <f t="shared" ca="1" si="15"/>
        <v>82.077964488900022</v>
      </c>
      <c r="E62" s="182">
        <f t="shared" ca="1" si="15"/>
        <v>4.6794345131000004</v>
      </c>
      <c r="F62" s="183">
        <f t="shared" ca="1" si="15"/>
        <v>0</v>
      </c>
      <c r="G62" s="184">
        <f t="shared" ca="1" si="1"/>
        <v>293.53379999999999</v>
      </c>
      <c r="H62" s="184">
        <f t="shared" ca="1" si="2"/>
        <v>284.19942500000002</v>
      </c>
      <c r="I62" s="185">
        <f t="shared" ca="1" si="5"/>
        <v>246.7</v>
      </c>
      <c r="J62" s="182">
        <f t="shared" ca="1" si="6"/>
        <v>37.5</v>
      </c>
      <c r="K62" s="182">
        <f t="shared" ca="1" si="7"/>
        <v>0</v>
      </c>
      <c r="L62" s="182">
        <f t="shared" ca="1" si="8"/>
        <v>0</v>
      </c>
      <c r="M62" s="183">
        <f t="shared" ca="1" si="9"/>
        <v>284.2</v>
      </c>
      <c r="N62" s="181">
        <f t="shared" ca="1" si="10"/>
        <v>254.80221133004926</v>
      </c>
      <c r="O62" s="182">
        <f t="shared" ca="1" si="11"/>
        <v>38.731588669950739</v>
      </c>
      <c r="P62" s="182">
        <f t="shared" ca="1" si="12"/>
        <v>0</v>
      </c>
      <c r="Q62" s="182">
        <f t="shared" ca="1" si="13"/>
        <v>0</v>
      </c>
      <c r="R62" s="183">
        <f t="shared" ca="1" si="14"/>
        <v>293.53379999999999</v>
      </c>
      <c r="W62" s="46"/>
      <c r="X62" s="46">
        <v>62</v>
      </c>
    </row>
    <row r="63" spans="1:24">
      <c r="A63" s="61" t="s">
        <v>105</v>
      </c>
      <c r="B63" s="176">
        <f t="shared" ca="1" si="3"/>
        <v>341.56456300000002</v>
      </c>
      <c r="C63" s="181">
        <f t="shared" ca="1" si="15"/>
        <v>254.80716399799999</v>
      </c>
      <c r="D63" s="182">
        <f t="shared" ca="1" si="15"/>
        <v>82.077964488900022</v>
      </c>
      <c r="E63" s="182">
        <f t="shared" ca="1" si="15"/>
        <v>4.6794345131000004</v>
      </c>
      <c r="F63" s="183">
        <f t="shared" ca="1" si="15"/>
        <v>0</v>
      </c>
      <c r="G63" s="184">
        <f t="shared" ca="1" si="1"/>
        <v>293.53379999999999</v>
      </c>
      <c r="H63" s="184">
        <f t="shared" ca="1" si="2"/>
        <v>284.19942500000002</v>
      </c>
      <c r="I63" s="185">
        <f t="shared" ca="1" si="5"/>
        <v>246.7</v>
      </c>
      <c r="J63" s="182">
        <f t="shared" ca="1" si="6"/>
        <v>37.5</v>
      </c>
      <c r="K63" s="182">
        <f t="shared" ca="1" si="7"/>
        <v>0</v>
      </c>
      <c r="L63" s="182">
        <f t="shared" ca="1" si="8"/>
        <v>0</v>
      </c>
      <c r="M63" s="183">
        <f t="shared" ca="1" si="9"/>
        <v>284.2</v>
      </c>
      <c r="N63" s="181">
        <f t="shared" ca="1" si="10"/>
        <v>254.80221133004926</v>
      </c>
      <c r="O63" s="182">
        <f t="shared" ca="1" si="11"/>
        <v>38.731588669950739</v>
      </c>
      <c r="P63" s="182">
        <f t="shared" ca="1" si="12"/>
        <v>0</v>
      </c>
      <c r="Q63" s="182">
        <f t="shared" ca="1" si="13"/>
        <v>0</v>
      </c>
      <c r="R63" s="183">
        <f t="shared" ca="1" si="14"/>
        <v>293.53379999999999</v>
      </c>
      <c r="W63" s="46"/>
      <c r="X63" s="46">
        <v>63</v>
      </c>
    </row>
    <row r="64" spans="1:24">
      <c r="A64" s="61" t="s">
        <v>106</v>
      </c>
      <c r="B64" s="176">
        <f t="shared" ca="1" si="3"/>
        <v>341.56456300000002</v>
      </c>
      <c r="C64" s="181">
        <f t="shared" ca="1" si="15"/>
        <v>254.80716399799999</v>
      </c>
      <c r="D64" s="182">
        <f t="shared" ca="1" si="15"/>
        <v>82.077964488900022</v>
      </c>
      <c r="E64" s="182">
        <f t="shared" ca="1" si="15"/>
        <v>4.6794345131000004</v>
      </c>
      <c r="F64" s="183">
        <f t="shared" ca="1" si="15"/>
        <v>0</v>
      </c>
      <c r="G64" s="184">
        <f t="shared" ca="1" si="1"/>
        <v>293.53379999999999</v>
      </c>
      <c r="H64" s="184">
        <f t="shared" ca="1" si="2"/>
        <v>284.19942500000002</v>
      </c>
      <c r="I64" s="185">
        <f t="shared" ca="1" si="5"/>
        <v>246.7</v>
      </c>
      <c r="J64" s="182">
        <f t="shared" ca="1" si="6"/>
        <v>37.5</v>
      </c>
      <c r="K64" s="182">
        <f t="shared" ca="1" si="7"/>
        <v>0</v>
      </c>
      <c r="L64" s="182">
        <f t="shared" ca="1" si="8"/>
        <v>0</v>
      </c>
      <c r="M64" s="183">
        <f t="shared" ca="1" si="9"/>
        <v>284.2</v>
      </c>
      <c r="N64" s="181">
        <f t="shared" ca="1" si="10"/>
        <v>254.80221133004926</v>
      </c>
      <c r="O64" s="182">
        <f t="shared" ca="1" si="11"/>
        <v>38.731588669950739</v>
      </c>
      <c r="P64" s="182">
        <f t="shared" ca="1" si="12"/>
        <v>0</v>
      </c>
      <c r="Q64" s="182">
        <f t="shared" ca="1" si="13"/>
        <v>0</v>
      </c>
      <c r="R64" s="183">
        <f t="shared" ca="1" si="14"/>
        <v>293.53379999999999</v>
      </c>
      <c r="W64" s="46"/>
      <c r="X64" s="46">
        <v>64</v>
      </c>
    </row>
    <row r="65" spans="1:24">
      <c r="A65" s="61" t="s">
        <v>107</v>
      </c>
      <c r="B65" s="176">
        <f t="shared" ca="1" si="3"/>
        <v>341.56456300000002</v>
      </c>
      <c r="C65" s="181">
        <f t="shared" ca="1" si="15"/>
        <v>254.80716399799999</v>
      </c>
      <c r="D65" s="182">
        <f t="shared" ca="1" si="15"/>
        <v>82.077964488900022</v>
      </c>
      <c r="E65" s="182">
        <f t="shared" ca="1" si="15"/>
        <v>4.6794345131000004</v>
      </c>
      <c r="F65" s="183">
        <f t="shared" ca="1" si="15"/>
        <v>0</v>
      </c>
      <c r="G65" s="184">
        <f t="shared" ca="1" si="1"/>
        <v>293.53379999999999</v>
      </c>
      <c r="H65" s="184">
        <f t="shared" ca="1" si="2"/>
        <v>284.19942500000002</v>
      </c>
      <c r="I65" s="185">
        <f t="shared" ca="1" si="5"/>
        <v>246.7</v>
      </c>
      <c r="J65" s="182">
        <f t="shared" ca="1" si="6"/>
        <v>37.5</v>
      </c>
      <c r="K65" s="182">
        <f t="shared" ca="1" si="7"/>
        <v>0</v>
      </c>
      <c r="L65" s="182">
        <f t="shared" ca="1" si="8"/>
        <v>0</v>
      </c>
      <c r="M65" s="183">
        <f t="shared" ca="1" si="9"/>
        <v>284.2</v>
      </c>
      <c r="N65" s="181">
        <f t="shared" ca="1" si="10"/>
        <v>254.80221133004926</v>
      </c>
      <c r="O65" s="182">
        <f t="shared" ca="1" si="11"/>
        <v>38.731588669950739</v>
      </c>
      <c r="P65" s="182">
        <f t="shared" ca="1" si="12"/>
        <v>0</v>
      </c>
      <c r="Q65" s="182">
        <f t="shared" ca="1" si="13"/>
        <v>0</v>
      </c>
      <c r="R65" s="183">
        <f t="shared" ca="1" si="14"/>
        <v>293.53379999999999</v>
      </c>
      <c r="W65" s="46"/>
      <c r="X65" s="46">
        <v>65</v>
      </c>
    </row>
    <row r="66" spans="1:24">
      <c r="A66" s="61" t="s">
        <v>108</v>
      </c>
      <c r="B66" s="176">
        <f t="shared" ca="1" si="3"/>
        <v>341.56456300000002</v>
      </c>
      <c r="C66" s="181">
        <f t="shared" ca="1" si="15"/>
        <v>254.80716399799999</v>
      </c>
      <c r="D66" s="182">
        <f t="shared" ca="1" si="15"/>
        <v>82.077964488900022</v>
      </c>
      <c r="E66" s="182">
        <f t="shared" ca="1" si="15"/>
        <v>4.6794345131000004</v>
      </c>
      <c r="F66" s="183">
        <f t="shared" ca="1" si="15"/>
        <v>0</v>
      </c>
      <c r="G66" s="184">
        <f t="shared" ca="1" si="1"/>
        <v>293.53379999999999</v>
      </c>
      <c r="H66" s="184">
        <f t="shared" ca="1" si="2"/>
        <v>284.19942500000002</v>
      </c>
      <c r="I66" s="185">
        <f t="shared" ca="1" si="5"/>
        <v>246.7</v>
      </c>
      <c r="J66" s="182">
        <f t="shared" ca="1" si="6"/>
        <v>37.5</v>
      </c>
      <c r="K66" s="182">
        <f t="shared" ca="1" si="7"/>
        <v>0</v>
      </c>
      <c r="L66" s="182">
        <f t="shared" ca="1" si="8"/>
        <v>0</v>
      </c>
      <c r="M66" s="183">
        <f t="shared" ca="1" si="9"/>
        <v>284.2</v>
      </c>
      <c r="N66" s="181">
        <f t="shared" ca="1" si="10"/>
        <v>254.80221133004926</v>
      </c>
      <c r="O66" s="182">
        <f t="shared" ca="1" si="11"/>
        <v>38.731588669950739</v>
      </c>
      <c r="P66" s="182">
        <f t="shared" ca="1" si="12"/>
        <v>0</v>
      </c>
      <c r="Q66" s="182">
        <f t="shared" ca="1" si="13"/>
        <v>0</v>
      </c>
      <c r="R66" s="183">
        <f t="shared" ca="1" si="14"/>
        <v>293.53379999999999</v>
      </c>
      <c r="W66" s="46"/>
      <c r="X66" s="46">
        <v>66</v>
      </c>
    </row>
    <row r="67" spans="1:24">
      <c r="A67" s="61" t="s">
        <v>109</v>
      </c>
      <c r="B67" s="176">
        <f t="shared" ca="1" si="3"/>
        <v>341.56456300000002</v>
      </c>
      <c r="C67" s="181">
        <f t="shared" ca="1" si="15"/>
        <v>254.80716399799999</v>
      </c>
      <c r="D67" s="182">
        <f t="shared" ca="1" si="15"/>
        <v>82.077964488900022</v>
      </c>
      <c r="E67" s="182">
        <f t="shared" ca="1" si="15"/>
        <v>4.6794345131000004</v>
      </c>
      <c r="F67" s="183">
        <f t="shared" ca="1" si="15"/>
        <v>0</v>
      </c>
      <c r="G67" s="184">
        <f t="shared" ref="G67:G98" ca="1" si="16">INDIRECT("ISGS_exbus!" &amp; $V$3 &amp; X67)</f>
        <v>293.53379999999999</v>
      </c>
      <c r="H67" s="184">
        <f t="shared" ref="H67:H98" ca="1" si="17">INDIRECT("ISGS_Delhi_pp!" &amp; $V$3 &amp; X67)</f>
        <v>284.19942500000002</v>
      </c>
      <c r="I67" s="185">
        <f t="shared" ca="1" si="5"/>
        <v>246.7</v>
      </c>
      <c r="J67" s="182">
        <f t="shared" ca="1" si="6"/>
        <v>37.5</v>
      </c>
      <c r="K67" s="182">
        <f t="shared" ca="1" si="7"/>
        <v>0</v>
      </c>
      <c r="L67" s="182">
        <f t="shared" ca="1" si="8"/>
        <v>0</v>
      </c>
      <c r="M67" s="183">
        <f t="shared" ca="1" si="9"/>
        <v>284.2</v>
      </c>
      <c r="N67" s="181">
        <f t="shared" ca="1" si="10"/>
        <v>254.80221133004926</v>
      </c>
      <c r="O67" s="182">
        <f t="shared" ca="1" si="11"/>
        <v>38.731588669950739</v>
      </c>
      <c r="P67" s="182">
        <f t="shared" ca="1" si="12"/>
        <v>0</v>
      </c>
      <c r="Q67" s="182">
        <f t="shared" ca="1" si="13"/>
        <v>0</v>
      </c>
      <c r="R67" s="183">
        <f t="shared" ca="1" si="14"/>
        <v>293.53379999999999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341.56456300000002</v>
      </c>
      <c r="C68" s="181">
        <f t="shared" ref="C68:F98" ca="1" si="19">$B68*C$1/100</f>
        <v>254.80716399799999</v>
      </c>
      <c r="D68" s="182">
        <f t="shared" ca="1" si="19"/>
        <v>82.077964488900022</v>
      </c>
      <c r="E68" s="182">
        <f t="shared" ca="1" si="19"/>
        <v>4.6794345131000004</v>
      </c>
      <c r="F68" s="183">
        <f t="shared" ca="1" si="19"/>
        <v>0</v>
      </c>
      <c r="G68" s="184">
        <f t="shared" ca="1" si="16"/>
        <v>326.15771000000001</v>
      </c>
      <c r="H68" s="184">
        <f t="shared" ca="1" si="17"/>
        <v>315.78589499999998</v>
      </c>
      <c r="I68" s="185">
        <f t="shared" ref="I68:I98" ca="1" si="20">INDIRECT("BRPL_EOD!" &amp; $V$3 &amp; X68)</f>
        <v>235.58</v>
      </c>
      <c r="J68" s="182">
        <f t="shared" ref="J68:J98" ca="1" si="21">INDIRECT("BYPL_EOD!" &amp; $V$3 &amp; X68)</f>
        <v>75.89</v>
      </c>
      <c r="K68" s="182">
        <f t="shared" ref="K68:K98" ca="1" si="22">INDIRECT("TPDDL_EOD!" &amp; $V$3 &amp; X68)</f>
        <v>4.33</v>
      </c>
      <c r="L68" s="182">
        <f t="shared" ref="L68:L98" ca="1" si="23">INDIRECT("NDMC_EOD!" &amp; $V$3 &amp; X68)</f>
        <v>0</v>
      </c>
      <c r="M68" s="183">
        <f t="shared" ref="M68:M98" ca="1" si="24">SUM(I68:L68)</f>
        <v>315.8</v>
      </c>
      <c r="N68" s="181">
        <f t="shared" ref="N68:N98" ca="1" si="25">INDIRECT("BRPL_ISGS_exbus!" &amp; $V$3 &amp; X68)</f>
        <v>243.30662863141228</v>
      </c>
      <c r="O68" s="182">
        <f t="shared" ref="O68:O98" ca="1" si="26">INDIRECT("BYPL_ISGS_exbus!" &amp; $V$3 &amp; X68)</f>
        <v>78.37906463552882</v>
      </c>
      <c r="P68" s="182">
        <f t="shared" ref="P68:P98" ca="1" si="27">INDIRECT("TPDDL_ISGS_exbus!" &amp; $V$3 &amp; X68)</f>
        <v>4.4720167330588971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326.15771000000001</v>
      </c>
      <c r="W68" s="46"/>
      <c r="X68" s="46">
        <v>68</v>
      </c>
    </row>
    <row r="69" spans="1:24">
      <c r="A69" s="61" t="s">
        <v>111</v>
      </c>
      <c r="B69" s="176">
        <f t="shared" ca="1" si="18"/>
        <v>341.56456300000002</v>
      </c>
      <c r="C69" s="181">
        <f t="shared" ca="1" si="19"/>
        <v>254.80716399799999</v>
      </c>
      <c r="D69" s="182">
        <f t="shared" ca="1" si="19"/>
        <v>82.077964488900022</v>
      </c>
      <c r="E69" s="182">
        <f t="shared" ca="1" si="19"/>
        <v>4.6794345131000004</v>
      </c>
      <c r="F69" s="183">
        <f t="shared" ca="1" si="19"/>
        <v>0</v>
      </c>
      <c r="G69" s="184">
        <f t="shared" ca="1" si="16"/>
        <v>341.56009999999998</v>
      </c>
      <c r="H69" s="184">
        <f t="shared" ca="1" si="17"/>
        <v>330.698489</v>
      </c>
      <c r="I69" s="185">
        <f t="shared" ca="1" si="20"/>
        <v>246.7</v>
      </c>
      <c r="J69" s="182">
        <f t="shared" ca="1" si="21"/>
        <v>79.47</v>
      </c>
      <c r="K69" s="182">
        <f t="shared" ca="1" si="22"/>
        <v>4.53</v>
      </c>
      <c r="L69" s="182">
        <f t="shared" ca="1" si="23"/>
        <v>0</v>
      </c>
      <c r="M69" s="183">
        <f t="shared" ca="1" si="24"/>
        <v>330.69999999999993</v>
      </c>
      <c r="N69" s="181">
        <f t="shared" ca="1" si="25"/>
        <v>254.80156235258542</v>
      </c>
      <c r="O69" s="182">
        <f t="shared" ca="1" si="26"/>
        <v>82.079773652857568</v>
      </c>
      <c r="P69" s="182">
        <f t="shared" ca="1" si="27"/>
        <v>4.6787639945570012</v>
      </c>
      <c r="Q69" s="182">
        <f t="shared" ca="1" si="28"/>
        <v>0</v>
      </c>
      <c r="R69" s="183">
        <f t="shared" ca="1" si="29"/>
        <v>341.56010000000003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341.56456300000002</v>
      </c>
      <c r="C70" s="181">
        <f t="shared" ca="1" si="19"/>
        <v>254.80716399799999</v>
      </c>
      <c r="D70" s="182">
        <f t="shared" ca="1" si="19"/>
        <v>82.077964488900022</v>
      </c>
      <c r="E70" s="182">
        <f t="shared" ca="1" si="19"/>
        <v>4.6794345131000004</v>
      </c>
      <c r="F70" s="183">
        <f t="shared" ca="1" si="19"/>
        <v>0</v>
      </c>
      <c r="G70" s="184">
        <f t="shared" ca="1" si="16"/>
        <v>341.56009999999998</v>
      </c>
      <c r="H70" s="184">
        <f t="shared" ca="1" si="17"/>
        <v>330.698489</v>
      </c>
      <c r="I70" s="185">
        <f t="shared" ca="1" si="20"/>
        <v>246.7</v>
      </c>
      <c r="J70" s="182">
        <f t="shared" ca="1" si="21"/>
        <v>79.47</v>
      </c>
      <c r="K70" s="182">
        <f t="shared" ca="1" si="22"/>
        <v>4.53</v>
      </c>
      <c r="L70" s="182">
        <f t="shared" ca="1" si="23"/>
        <v>0</v>
      </c>
      <c r="M70" s="183">
        <f t="shared" ca="1" si="24"/>
        <v>330.69999999999993</v>
      </c>
      <c r="N70" s="181">
        <f t="shared" ca="1" si="25"/>
        <v>254.80156235258542</v>
      </c>
      <c r="O70" s="182">
        <f t="shared" ca="1" si="26"/>
        <v>82.079773652857568</v>
      </c>
      <c r="P70" s="182">
        <f t="shared" ca="1" si="27"/>
        <v>4.6787639945570012</v>
      </c>
      <c r="Q70" s="182">
        <f t="shared" ca="1" si="28"/>
        <v>0</v>
      </c>
      <c r="R70" s="183">
        <f t="shared" ca="1" si="29"/>
        <v>341.56010000000003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341.56456300000002</v>
      </c>
      <c r="C71" s="181">
        <f t="shared" ca="1" si="19"/>
        <v>254.80716399799999</v>
      </c>
      <c r="D71" s="182">
        <f t="shared" ca="1" si="19"/>
        <v>82.077964488900022</v>
      </c>
      <c r="E71" s="182">
        <f t="shared" ca="1" si="19"/>
        <v>4.6794345131000004</v>
      </c>
      <c r="F71" s="183">
        <f t="shared" ca="1" si="19"/>
        <v>0</v>
      </c>
      <c r="G71" s="184">
        <f t="shared" ca="1" si="16"/>
        <v>306.07097599999997</v>
      </c>
      <c r="H71" s="184">
        <f t="shared" ca="1" si="17"/>
        <v>296.337919</v>
      </c>
      <c r="I71" s="185">
        <f t="shared" ca="1" si="20"/>
        <v>254.8</v>
      </c>
      <c r="J71" s="182">
        <f t="shared" ca="1" si="21"/>
        <v>40.07</v>
      </c>
      <c r="K71" s="182">
        <f t="shared" ca="1" si="22"/>
        <v>1.47</v>
      </c>
      <c r="L71" s="182">
        <f t="shared" ca="1" si="23"/>
        <v>0</v>
      </c>
      <c r="M71" s="183">
        <f t="shared" ca="1" si="24"/>
        <v>296.34000000000003</v>
      </c>
      <c r="N71" s="181">
        <f t="shared" ca="1" si="25"/>
        <v>263.16691869069308</v>
      </c>
      <c r="O71" s="182">
        <f t="shared" ca="1" si="26"/>
        <v>41.385786624552864</v>
      </c>
      <c r="P71" s="182">
        <f t="shared" ca="1" si="27"/>
        <v>1.5182706847539984</v>
      </c>
      <c r="Q71" s="182">
        <f t="shared" ca="1" si="28"/>
        <v>0</v>
      </c>
      <c r="R71" s="183">
        <f t="shared" ca="1" si="29"/>
        <v>306.07097599999992</v>
      </c>
      <c r="W71" s="46"/>
      <c r="X71" s="46">
        <v>71</v>
      </c>
    </row>
    <row r="72" spans="1:24">
      <c r="A72" s="61" t="s">
        <v>114</v>
      </c>
      <c r="B72" s="176">
        <f t="shared" ca="1" si="18"/>
        <v>341.56456300000002</v>
      </c>
      <c r="C72" s="181">
        <f t="shared" ca="1" si="19"/>
        <v>254.80716399799999</v>
      </c>
      <c r="D72" s="182">
        <f t="shared" ca="1" si="19"/>
        <v>82.077964488900022</v>
      </c>
      <c r="E72" s="182">
        <f t="shared" ca="1" si="19"/>
        <v>4.6794345131000004</v>
      </c>
      <c r="F72" s="183">
        <f t="shared" ca="1" si="19"/>
        <v>0</v>
      </c>
      <c r="G72" s="184">
        <f t="shared" ca="1" si="16"/>
        <v>306.27000199999998</v>
      </c>
      <c r="H72" s="184">
        <f t="shared" ca="1" si="17"/>
        <v>296.53061600000001</v>
      </c>
      <c r="I72" s="185">
        <f t="shared" ca="1" si="20"/>
        <v>224.28</v>
      </c>
      <c r="J72" s="182">
        <f t="shared" ca="1" si="21"/>
        <v>72.25</v>
      </c>
      <c r="K72" s="182">
        <f t="shared" ca="1" si="22"/>
        <v>0</v>
      </c>
      <c r="L72" s="182">
        <f t="shared" ca="1" si="23"/>
        <v>0</v>
      </c>
      <c r="M72" s="183">
        <f t="shared" ca="1" si="24"/>
        <v>296.52999999999997</v>
      </c>
      <c r="N72" s="181">
        <f t="shared" ca="1" si="25"/>
        <v>231.64683522260816</v>
      </c>
      <c r="O72" s="182">
        <f t="shared" ca="1" si="26"/>
        <v>74.623166777391845</v>
      </c>
      <c r="P72" s="182">
        <f t="shared" ca="1" si="27"/>
        <v>0</v>
      </c>
      <c r="Q72" s="182">
        <f t="shared" ca="1" si="28"/>
        <v>0</v>
      </c>
      <c r="R72" s="183">
        <f t="shared" ca="1" si="29"/>
        <v>306.27000199999998</v>
      </c>
      <c r="W72" s="46"/>
      <c r="X72" s="46">
        <v>72</v>
      </c>
    </row>
    <row r="73" spans="1:24">
      <c r="A73" s="61" t="s">
        <v>115</v>
      </c>
      <c r="B73" s="176">
        <f t="shared" ca="1" si="18"/>
        <v>341.56456300000002</v>
      </c>
      <c r="C73" s="181">
        <f t="shared" ca="1" si="19"/>
        <v>254.80716399799999</v>
      </c>
      <c r="D73" s="182">
        <f t="shared" ca="1" si="19"/>
        <v>82.077964488900022</v>
      </c>
      <c r="E73" s="182">
        <f t="shared" ca="1" si="19"/>
        <v>4.6794345131000004</v>
      </c>
      <c r="F73" s="183">
        <f t="shared" ca="1" si="19"/>
        <v>0</v>
      </c>
      <c r="G73" s="184">
        <f t="shared" ca="1" si="16"/>
        <v>338.39102600000001</v>
      </c>
      <c r="H73" s="184">
        <f t="shared" ca="1" si="17"/>
        <v>327.63019100000002</v>
      </c>
      <c r="I73" s="185">
        <f t="shared" ca="1" si="20"/>
        <v>244.41</v>
      </c>
      <c r="J73" s="182">
        <f t="shared" ca="1" si="21"/>
        <v>78.73</v>
      </c>
      <c r="K73" s="182">
        <f t="shared" ca="1" si="22"/>
        <v>4.49</v>
      </c>
      <c r="L73" s="182">
        <f t="shared" ca="1" si="23"/>
        <v>0</v>
      </c>
      <c r="M73" s="183">
        <f t="shared" ca="1" si="24"/>
        <v>327.63</v>
      </c>
      <c r="N73" s="181">
        <f t="shared" ca="1" si="25"/>
        <v>252.43766036278731</v>
      </c>
      <c r="O73" s="182">
        <f t="shared" ca="1" si="26"/>
        <v>81.315891331624087</v>
      </c>
      <c r="P73" s="182">
        <f t="shared" ca="1" si="27"/>
        <v>4.6374743055886221</v>
      </c>
      <c r="Q73" s="182">
        <f t="shared" ca="1" si="28"/>
        <v>0</v>
      </c>
      <c r="R73" s="183">
        <f t="shared" ca="1" si="29"/>
        <v>338.39102600000001</v>
      </c>
      <c r="W73" s="46"/>
      <c r="X73" s="46">
        <v>73</v>
      </c>
    </row>
    <row r="74" spans="1:24">
      <c r="A74" s="61" t="s">
        <v>116</v>
      </c>
      <c r="B74" s="176">
        <f t="shared" ca="1" si="18"/>
        <v>341.56456300000002</v>
      </c>
      <c r="C74" s="181">
        <f t="shared" ca="1" si="19"/>
        <v>254.80716399799999</v>
      </c>
      <c r="D74" s="182">
        <f t="shared" ca="1" si="19"/>
        <v>82.077964488900022</v>
      </c>
      <c r="E74" s="182">
        <f t="shared" ca="1" si="19"/>
        <v>4.6794345131000004</v>
      </c>
      <c r="F74" s="183">
        <f t="shared" ca="1" si="19"/>
        <v>0</v>
      </c>
      <c r="G74" s="184">
        <f t="shared" ca="1" si="16"/>
        <v>341.56009999999998</v>
      </c>
      <c r="H74" s="184">
        <f t="shared" ca="1" si="17"/>
        <v>330.698489</v>
      </c>
      <c r="I74" s="185">
        <f t="shared" ca="1" si="20"/>
        <v>246.7</v>
      </c>
      <c r="J74" s="182">
        <f t="shared" ca="1" si="21"/>
        <v>79.47</v>
      </c>
      <c r="K74" s="182">
        <f t="shared" ca="1" si="22"/>
        <v>4.53</v>
      </c>
      <c r="L74" s="182">
        <f t="shared" ca="1" si="23"/>
        <v>0</v>
      </c>
      <c r="M74" s="183">
        <f t="shared" ca="1" si="24"/>
        <v>330.69999999999993</v>
      </c>
      <c r="N74" s="181">
        <f t="shared" ca="1" si="25"/>
        <v>254.80156235258542</v>
      </c>
      <c r="O74" s="182">
        <f t="shared" ca="1" si="26"/>
        <v>82.079773652857568</v>
      </c>
      <c r="P74" s="182">
        <f t="shared" ca="1" si="27"/>
        <v>4.6787639945570012</v>
      </c>
      <c r="Q74" s="182">
        <f t="shared" ca="1" si="28"/>
        <v>0</v>
      </c>
      <c r="R74" s="183">
        <f t="shared" ca="1" si="29"/>
        <v>341.56010000000003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341.56456300000002</v>
      </c>
      <c r="C75" s="181">
        <f t="shared" ca="1" si="19"/>
        <v>254.80716399799999</v>
      </c>
      <c r="D75" s="182">
        <f t="shared" ca="1" si="19"/>
        <v>82.077964488900022</v>
      </c>
      <c r="E75" s="182">
        <f t="shared" ca="1" si="19"/>
        <v>4.6794345131000004</v>
      </c>
      <c r="F75" s="183">
        <f t="shared" ca="1" si="19"/>
        <v>0</v>
      </c>
      <c r="G75" s="184">
        <f t="shared" ca="1" si="16"/>
        <v>341.53382599999998</v>
      </c>
      <c r="H75" s="184">
        <f t="shared" ca="1" si="17"/>
        <v>330.67304999999999</v>
      </c>
      <c r="I75" s="185">
        <f t="shared" ca="1" si="20"/>
        <v>246.73</v>
      </c>
      <c r="J75" s="182">
        <f t="shared" ca="1" si="21"/>
        <v>79.400000000000006</v>
      </c>
      <c r="K75" s="182">
        <f t="shared" ca="1" si="22"/>
        <v>4.53</v>
      </c>
      <c r="L75" s="182">
        <f t="shared" ca="1" si="23"/>
        <v>0</v>
      </c>
      <c r="M75" s="183">
        <f t="shared" ca="1" si="24"/>
        <v>330.65999999999997</v>
      </c>
      <c r="N75" s="181">
        <f t="shared" ca="1" si="25"/>
        <v>254.84376969993346</v>
      </c>
      <c r="O75" s="182">
        <f t="shared" ca="1" si="26"/>
        <v>82.011086265045677</v>
      </c>
      <c r="P75" s="182">
        <f t="shared" ca="1" si="27"/>
        <v>4.6789700350208676</v>
      </c>
      <c r="Q75" s="182">
        <f t="shared" ca="1" si="28"/>
        <v>0</v>
      </c>
      <c r="R75" s="183">
        <f t="shared" ca="1" si="29"/>
        <v>341.53382600000003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341.56456300000002</v>
      </c>
      <c r="C76" s="181">
        <f t="shared" ca="1" si="19"/>
        <v>254.80716399799999</v>
      </c>
      <c r="D76" s="182">
        <f t="shared" ca="1" si="19"/>
        <v>82.077964488900022</v>
      </c>
      <c r="E76" s="182">
        <f t="shared" ca="1" si="19"/>
        <v>4.6794345131000004</v>
      </c>
      <c r="F76" s="183">
        <f t="shared" ca="1" si="19"/>
        <v>0</v>
      </c>
      <c r="G76" s="184">
        <f t="shared" ca="1" si="16"/>
        <v>341.48320000000001</v>
      </c>
      <c r="H76" s="184">
        <f t="shared" ca="1" si="17"/>
        <v>330.62403399999999</v>
      </c>
      <c r="I76" s="185">
        <f t="shared" ca="1" si="20"/>
        <v>246.7</v>
      </c>
      <c r="J76" s="182">
        <f t="shared" ca="1" si="21"/>
        <v>79.39</v>
      </c>
      <c r="K76" s="182">
        <f t="shared" ca="1" si="22"/>
        <v>4.53</v>
      </c>
      <c r="L76" s="182">
        <f t="shared" ca="1" si="23"/>
        <v>0</v>
      </c>
      <c r="M76" s="183">
        <f t="shared" ca="1" si="24"/>
        <v>330.61999999999995</v>
      </c>
      <c r="N76" s="181">
        <f t="shared" ca="1" si="25"/>
        <v>254.80583582360413</v>
      </c>
      <c r="O76" s="182">
        <f t="shared" ca="1" si="26"/>
        <v>81.998521710725313</v>
      </c>
      <c r="P76" s="182">
        <f t="shared" ca="1" si="27"/>
        <v>4.6788424656705585</v>
      </c>
      <c r="Q76" s="182">
        <f t="shared" ca="1" si="28"/>
        <v>0</v>
      </c>
      <c r="R76" s="183">
        <f t="shared" ca="1" si="29"/>
        <v>341.48320000000001</v>
      </c>
      <c r="W76" s="46"/>
      <c r="X76" s="46">
        <v>76</v>
      </c>
    </row>
    <row r="77" spans="1:24">
      <c r="A77" s="61" t="s">
        <v>119</v>
      </c>
      <c r="B77" s="176">
        <f t="shared" ca="1" si="18"/>
        <v>341.56456300000002</v>
      </c>
      <c r="C77" s="181">
        <f t="shared" ca="1" si="19"/>
        <v>254.80716399799999</v>
      </c>
      <c r="D77" s="182">
        <f t="shared" ca="1" si="19"/>
        <v>82.077964488900022</v>
      </c>
      <c r="E77" s="182">
        <f t="shared" ca="1" si="19"/>
        <v>4.6794345131000004</v>
      </c>
      <c r="F77" s="183">
        <f t="shared" ca="1" si="19"/>
        <v>0</v>
      </c>
      <c r="G77" s="184">
        <f t="shared" ca="1" si="16"/>
        <v>341.48320000000001</v>
      </c>
      <c r="H77" s="184">
        <f t="shared" ca="1" si="17"/>
        <v>330.62403399999999</v>
      </c>
      <c r="I77" s="185">
        <f t="shared" ca="1" si="20"/>
        <v>246.7</v>
      </c>
      <c r="J77" s="182">
        <f t="shared" ca="1" si="21"/>
        <v>79.39</v>
      </c>
      <c r="K77" s="182">
        <f t="shared" ca="1" si="22"/>
        <v>4.53</v>
      </c>
      <c r="L77" s="182">
        <f t="shared" ca="1" si="23"/>
        <v>0</v>
      </c>
      <c r="M77" s="183">
        <f t="shared" ca="1" si="24"/>
        <v>330.61999999999995</v>
      </c>
      <c r="N77" s="181">
        <f t="shared" ca="1" si="25"/>
        <v>254.80583582360413</v>
      </c>
      <c r="O77" s="182">
        <f t="shared" ca="1" si="26"/>
        <v>81.998521710725313</v>
      </c>
      <c r="P77" s="182">
        <f t="shared" ca="1" si="27"/>
        <v>4.6788424656705585</v>
      </c>
      <c r="Q77" s="182">
        <f t="shared" ca="1" si="28"/>
        <v>0</v>
      </c>
      <c r="R77" s="183">
        <f t="shared" ca="1" si="29"/>
        <v>341.48320000000001</v>
      </c>
      <c r="W77" s="46"/>
      <c r="X77" s="46">
        <v>77</v>
      </c>
    </row>
    <row r="78" spans="1:24">
      <c r="A78" s="61" t="s">
        <v>120</v>
      </c>
      <c r="B78" s="176">
        <f t="shared" ca="1" si="18"/>
        <v>341.56456300000002</v>
      </c>
      <c r="C78" s="181">
        <f t="shared" ca="1" si="19"/>
        <v>254.80716399799999</v>
      </c>
      <c r="D78" s="182">
        <f t="shared" ca="1" si="19"/>
        <v>82.077964488900022</v>
      </c>
      <c r="E78" s="182">
        <f t="shared" ca="1" si="19"/>
        <v>4.6794345131000004</v>
      </c>
      <c r="F78" s="183">
        <f t="shared" ca="1" si="19"/>
        <v>0</v>
      </c>
      <c r="G78" s="184">
        <f t="shared" ca="1" si="16"/>
        <v>341.48320000000001</v>
      </c>
      <c r="H78" s="184">
        <f t="shared" ca="1" si="17"/>
        <v>330.62403399999999</v>
      </c>
      <c r="I78" s="185">
        <f t="shared" ca="1" si="20"/>
        <v>246.7</v>
      </c>
      <c r="J78" s="182">
        <f t="shared" ca="1" si="21"/>
        <v>79.39</v>
      </c>
      <c r="K78" s="182">
        <f t="shared" ca="1" si="22"/>
        <v>4.53</v>
      </c>
      <c r="L78" s="182">
        <f t="shared" ca="1" si="23"/>
        <v>0</v>
      </c>
      <c r="M78" s="183">
        <f t="shared" ca="1" si="24"/>
        <v>330.61999999999995</v>
      </c>
      <c r="N78" s="181">
        <f t="shared" ca="1" si="25"/>
        <v>254.80583582360413</v>
      </c>
      <c r="O78" s="182">
        <f t="shared" ca="1" si="26"/>
        <v>81.998521710725313</v>
      </c>
      <c r="P78" s="182">
        <f t="shared" ca="1" si="27"/>
        <v>4.6788424656705585</v>
      </c>
      <c r="Q78" s="182">
        <f t="shared" ca="1" si="28"/>
        <v>0</v>
      </c>
      <c r="R78" s="183">
        <f t="shared" ca="1" si="29"/>
        <v>341.48320000000001</v>
      </c>
      <c r="W78" s="46"/>
      <c r="X78" s="46">
        <v>78</v>
      </c>
    </row>
    <row r="79" spans="1:24">
      <c r="A79" s="61" t="s">
        <v>121</v>
      </c>
      <c r="B79" s="176">
        <f t="shared" ca="1" si="18"/>
        <v>341.56456300000002</v>
      </c>
      <c r="C79" s="181">
        <f t="shared" ca="1" si="19"/>
        <v>254.80716399799999</v>
      </c>
      <c r="D79" s="182">
        <f t="shared" ca="1" si="19"/>
        <v>82.077964488900022</v>
      </c>
      <c r="E79" s="182">
        <f t="shared" ca="1" si="19"/>
        <v>4.6794345131000004</v>
      </c>
      <c r="F79" s="183">
        <f t="shared" ca="1" si="19"/>
        <v>0</v>
      </c>
      <c r="G79" s="184">
        <f t="shared" ca="1" si="16"/>
        <v>341.48320000000001</v>
      </c>
      <c r="H79" s="184">
        <f t="shared" ca="1" si="17"/>
        <v>330.62403399999999</v>
      </c>
      <c r="I79" s="185">
        <f t="shared" ca="1" si="20"/>
        <v>246.7</v>
      </c>
      <c r="J79" s="182">
        <f t="shared" ca="1" si="21"/>
        <v>79.39</v>
      </c>
      <c r="K79" s="182">
        <f t="shared" ca="1" si="22"/>
        <v>4.53</v>
      </c>
      <c r="L79" s="182">
        <f t="shared" ca="1" si="23"/>
        <v>0</v>
      </c>
      <c r="M79" s="183">
        <f t="shared" ca="1" si="24"/>
        <v>330.61999999999995</v>
      </c>
      <c r="N79" s="181">
        <f t="shared" ca="1" si="25"/>
        <v>254.80583582360413</v>
      </c>
      <c r="O79" s="182">
        <f t="shared" ca="1" si="26"/>
        <v>81.998521710725313</v>
      </c>
      <c r="P79" s="182">
        <f t="shared" ca="1" si="27"/>
        <v>4.6788424656705585</v>
      </c>
      <c r="Q79" s="182">
        <f t="shared" ca="1" si="28"/>
        <v>0</v>
      </c>
      <c r="R79" s="183">
        <f t="shared" ca="1" si="29"/>
        <v>341.48320000000001</v>
      </c>
      <c r="W79" s="46"/>
      <c r="X79" s="46">
        <v>79</v>
      </c>
    </row>
    <row r="80" spans="1:24">
      <c r="A80" s="61" t="s">
        <v>122</v>
      </c>
      <c r="B80" s="176">
        <f t="shared" ca="1" si="18"/>
        <v>341.56456300000002</v>
      </c>
      <c r="C80" s="181">
        <f t="shared" ca="1" si="19"/>
        <v>254.80716399799999</v>
      </c>
      <c r="D80" s="182">
        <f t="shared" ca="1" si="19"/>
        <v>82.077964488900022</v>
      </c>
      <c r="E80" s="182">
        <f t="shared" ca="1" si="19"/>
        <v>4.6794345131000004</v>
      </c>
      <c r="F80" s="183">
        <f t="shared" ca="1" si="19"/>
        <v>0</v>
      </c>
      <c r="G80" s="184">
        <f t="shared" ca="1" si="16"/>
        <v>309.48320000000001</v>
      </c>
      <c r="H80" s="184">
        <f t="shared" ca="1" si="17"/>
        <v>299.64163400000001</v>
      </c>
      <c r="I80" s="185">
        <f t="shared" ca="1" si="20"/>
        <v>246.7</v>
      </c>
      <c r="J80" s="182">
        <f t="shared" ca="1" si="21"/>
        <v>48.41</v>
      </c>
      <c r="K80" s="182">
        <f t="shared" ca="1" si="22"/>
        <v>4.53</v>
      </c>
      <c r="L80" s="182">
        <f t="shared" ca="1" si="23"/>
        <v>0</v>
      </c>
      <c r="M80" s="183">
        <f t="shared" ca="1" si="24"/>
        <v>299.64</v>
      </c>
      <c r="N80" s="181">
        <f t="shared" ca="1" si="25"/>
        <v>254.8041164063543</v>
      </c>
      <c r="O80" s="182">
        <f t="shared" ca="1" si="26"/>
        <v>50.000272700574023</v>
      </c>
      <c r="P80" s="182">
        <f t="shared" ca="1" si="27"/>
        <v>4.6788108930716863</v>
      </c>
      <c r="Q80" s="182">
        <f t="shared" ca="1" si="28"/>
        <v>0</v>
      </c>
      <c r="R80" s="183">
        <f t="shared" ca="1" si="29"/>
        <v>309.48320000000001</v>
      </c>
      <c r="W80" s="46"/>
      <c r="X80" s="46">
        <v>80</v>
      </c>
    </row>
    <row r="81" spans="1:24">
      <c r="A81" s="61" t="s">
        <v>123</v>
      </c>
      <c r="B81" s="176">
        <f t="shared" ca="1" si="18"/>
        <v>341.56456300000002</v>
      </c>
      <c r="C81" s="181">
        <f t="shared" ca="1" si="19"/>
        <v>254.80716399799999</v>
      </c>
      <c r="D81" s="182">
        <f t="shared" ca="1" si="19"/>
        <v>82.077964488900022</v>
      </c>
      <c r="E81" s="182">
        <f t="shared" ca="1" si="19"/>
        <v>4.6794345131000004</v>
      </c>
      <c r="F81" s="183">
        <f t="shared" ca="1" si="19"/>
        <v>0</v>
      </c>
      <c r="G81" s="184">
        <f t="shared" ca="1" si="16"/>
        <v>324.80380000000002</v>
      </c>
      <c r="H81" s="184">
        <f t="shared" ca="1" si="17"/>
        <v>314.47503899999998</v>
      </c>
      <c r="I81" s="185">
        <f t="shared" ca="1" si="20"/>
        <v>246.7</v>
      </c>
      <c r="J81" s="182">
        <f t="shared" ca="1" si="21"/>
        <v>67.78</v>
      </c>
      <c r="K81" s="182">
        <f t="shared" ca="1" si="22"/>
        <v>0</v>
      </c>
      <c r="L81" s="182">
        <f t="shared" ca="1" si="23"/>
        <v>0</v>
      </c>
      <c r="M81" s="183">
        <f t="shared" ca="1" si="24"/>
        <v>314.48</v>
      </c>
      <c r="N81" s="181">
        <f t="shared" ca="1" si="25"/>
        <v>254.79870726278304</v>
      </c>
      <c r="O81" s="182">
        <f t="shared" ca="1" si="26"/>
        <v>70.005092737217012</v>
      </c>
      <c r="P81" s="182">
        <f t="shared" ca="1" si="27"/>
        <v>0</v>
      </c>
      <c r="Q81" s="182">
        <f t="shared" ca="1" si="28"/>
        <v>0</v>
      </c>
      <c r="R81" s="183">
        <f t="shared" ca="1" si="29"/>
        <v>324.80380000000002</v>
      </c>
      <c r="W81" s="46"/>
      <c r="X81" s="46">
        <v>81</v>
      </c>
    </row>
    <row r="82" spans="1:24">
      <c r="A82" s="61" t="s">
        <v>124</v>
      </c>
      <c r="B82" s="176">
        <f t="shared" ca="1" si="18"/>
        <v>341.56456300000002</v>
      </c>
      <c r="C82" s="181">
        <f t="shared" ca="1" si="19"/>
        <v>254.80716399799999</v>
      </c>
      <c r="D82" s="182">
        <f t="shared" ca="1" si="19"/>
        <v>82.077964488900022</v>
      </c>
      <c r="E82" s="182">
        <f t="shared" ca="1" si="19"/>
        <v>4.6794345131000004</v>
      </c>
      <c r="F82" s="183">
        <f t="shared" ca="1" si="19"/>
        <v>0</v>
      </c>
      <c r="G82" s="184">
        <f t="shared" ca="1" si="16"/>
        <v>314.80380000000002</v>
      </c>
      <c r="H82" s="184">
        <f t="shared" ca="1" si="17"/>
        <v>304.79303900000002</v>
      </c>
      <c r="I82" s="185">
        <f t="shared" ca="1" si="20"/>
        <v>246.7</v>
      </c>
      <c r="J82" s="182">
        <f t="shared" ca="1" si="21"/>
        <v>58.09</v>
      </c>
      <c r="K82" s="182">
        <f t="shared" ca="1" si="22"/>
        <v>0</v>
      </c>
      <c r="L82" s="182">
        <f t="shared" ca="1" si="23"/>
        <v>0</v>
      </c>
      <c r="M82" s="183">
        <f t="shared" ca="1" si="24"/>
        <v>304.78999999999996</v>
      </c>
      <c r="N82" s="181">
        <f t="shared" ca="1" si="25"/>
        <v>254.80526743003381</v>
      </c>
      <c r="O82" s="182">
        <f t="shared" ca="1" si="26"/>
        <v>59.998532569966223</v>
      </c>
      <c r="P82" s="182">
        <f t="shared" ca="1" si="27"/>
        <v>0</v>
      </c>
      <c r="Q82" s="182">
        <f t="shared" ca="1" si="28"/>
        <v>0</v>
      </c>
      <c r="R82" s="183">
        <f t="shared" ca="1" si="29"/>
        <v>314.80380000000002</v>
      </c>
      <c r="W82" s="46"/>
      <c r="X82" s="46">
        <v>82</v>
      </c>
    </row>
    <row r="83" spans="1:24">
      <c r="A83" s="61" t="s">
        <v>125</v>
      </c>
      <c r="B83" s="176">
        <f t="shared" ca="1" si="18"/>
        <v>341.56456300000002</v>
      </c>
      <c r="C83" s="181">
        <f t="shared" ca="1" si="19"/>
        <v>254.80716399799999</v>
      </c>
      <c r="D83" s="182">
        <f t="shared" ca="1" si="19"/>
        <v>82.077964488900022</v>
      </c>
      <c r="E83" s="182">
        <f t="shared" ca="1" si="19"/>
        <v>4.6794345131000004</v>
      </c>
      <c r="F83" s="183">
        <f t="shared" ca="1" si="19"/>
        <v>0</v>
      </c>
      <c r="G83" s="184">
        <f t="shared" ca="1" si="16"/>
        <v>294.80380000000002</v>
      </c>
      <c r="H83" s="184">
        <f t="shared" ca="1" si="17"/>
        <v>285.42903899999999</v>
      </c>
      <c r="I83" s="185">
        <f t="shared" ca="1" si="20"/>
        <v>246.7</v>
      </c>
      <c r="J83" s="182">
        <f t="shared" ca="1" si="21"/>
        <v>38.729999999999997</v>
      </c>
      <c r="K83" s="182">
        <f t="shared" ca="1" si="22"/>
        <v>0</v>
      </c>
      <c r="L83" s="182">
        <f t="shared" ca="1" si="23"/>
        <v>0</v>
      </c>
      <c r="M83" s="183">
        <f t="shared" ca="1" si="24"/>
        <v>285.43</v>
      </c>
      <c r="N83" s="181">
        <f t="shared" ca="1" si="25"/>
        <v>254.80186896962479</v>
      </c>
      <c r="O83" s="182">
        <f t="shared" ca="1" si="26"/>
        <v>40.001931030375218</v>
      </c>
      <c r="P83" s="182">
        <f t="shared" ca="1" si="27"/>
        <v>0</v>
      </c>
      <c r="Q83" s="182">
        <f t="shared" ca="1" si="28"/>
        <v>0</v>
      </c>
      <c r="R83" s="183">
        <f t="shared" ca="1" si="29"/>
        <v>294.80380000000002</v>
      </c>
      <c r="W83" s="46"/>
      <c r="X83" s="46">
        <v>83</v>
      </c>
    </row>
    <row r="84" spans="1:24">
      <c r="A84" s="61" t="s">
        <v>126</v>
      </c>
      <c r="B84" s="176">
        <f t="shared" ca="1" si="18"/>
        <v>341.56456300000002</v>
      </c>
      <c r="C84" s="181">
        <f t="shared" ca="1" si="19"/>
        <v>254.80716399799999</v>
      </c>
      <c r="D84" s="182">
        <f t="shared" ca="1" si="19"/>
        <v>82.077964488900022</v>
      </c>
      <c r="E84" s="182">
        <f t="shared" ca="1" si="19"/>
        <v>4.6794345131000004</v>
      </c>
      <c r="F84" s="183">
        <f t="shared" ca="1" si="19"/>
        <v>0</v>
      </c>
      <c r="G84" s="184">
        <f t="shared" ca="1" si="16"/>
        <v>299.48320000000001</v>
      </c>
      <c r="H84" s="184">
        <f t="shared" ca="1" si="17"/>
        <v>289.95963399999999</v>
      </c>
      <c r="I84" s="185">
        <f t="shared" ca="1" si="20"/>
        <v>246.7</v>
      </c>
      <c r="J84" s="182">
        <f t="shared" ca="1" si="21"/>
        <v>38.729999999999997</v>
      </c>
      <c r="K84" s="182">
        <f t="shared" ca="1" si="22"/>
        <v>4.53</v>
      </c>
      <c r="L84" s="182">
        <f t="shared" ca="1" si="23"/>
        <v>0</v>
      </c>
      <c r="M84" s="183">
        <f t="shared" ca="1" si="24"/>
        <v>289.95999999999998</v>
      </c>
      <c r="N84" s="181">
        <f t="shared" ca="1" si="25"/>
        <v>254.80240529728241</v>
      </c>
      <c r="O84" s="182">
        <f t="shared" ca="1" si="26"/>
        <v>40.002015229686855</v>
      </c>
      <c r="P84" s="182">
        <f t="shared" ca="1" si="27"/>
        <v>4.6787794730307644</v>
      </c>
      <c r="Q84" s="182">
        <f t="shared" ca="1" si="28"/>
        <v>0</v>
      </c>
      <c r="R84" s="183">
        <f t="shared" ca="1" si="29"/>
        <v>299.48320000000001</v>
      </c>
      <c r="W84" s="46"/>
      <c r="X84" s="46">
        <v>84</v>
      </c>
    </row>
    <row r="85" spans="1:24">
      <c r="A85" s="61" t="s">
        <v>127</v>
      </c>
      <c r="B85" s="176">
        <f t="shared" ca="1" si="18"/>
        <v>341.56456300000002</v>
      </c>
      <c r="C85" s="181">
        <f t="shared" ca="1" si="19"/>
        <v>254.80716399799999</v>
      </c>
      <c r="D85" s="182">
        <f t="shared" ca="1" si="19"/>
        <v>82.077964488900022</v>
      </c>
      <c r="E85" s="182">
        <f t="shared" ca="1" si="19"/>
        <v>4.6794345131000004</v>
      </c>
      <c r="F85" s="183">
        <f t="shared" ca="1" si="19"/>
        <v>0</v>
      </c>
      <c r="G85" s="184">
        <f t="shared" ca="1" si="16"/>
        <v>299.48320000000001</v>
      </c>
      <c r="H85" s="184">
        <f t="shared" ca="1" si="17"/>
        <v>289.95963399999999</v>
      </c>
      <c r="I85" s="185">
        <f t="shared" ca="1" si="20"/>
        <v>246.7</v>
      </c>
      <c r="J85" s="182">
        <f t="shared" ca="1" si="21"/>
        <v>38.729999999999997</v>
      </c>
      <c r="K85" s="182">
        <f t="shared" ca="1" si="22"/>
        <v>4.53</v>
      </c>
      <c r="L85" s="182">
        <f t="shared" ca="1" si="23"/>
        <v>0</v>
      </c>
      <c r="M85" s="183">
        <f t="shared" ca="1" si="24"/>
        <v>289.95999999999998</v>
      </c>
      <c r="N85" s="181">
        <f t="shared" ca="1" si="25"/>
        <v>254.80240529728241</v>
      </c>
      <c r="O85" s="182">
        <f t="shared" ca="1" si="26"/>
        <v>40.002015229686855</v>
      </c>
      <c r="P85" s="182">
        <f t="shared" ca="1" si="27"/>
        <v>4.6787794730307644</v>
      </c>
      <c r="Q85" s="182">
        <f t="shared" ca="1" si="28"/>
        <v>0</v>
      </c>
      <c r="R85" s="183">
        <f t="shared" ca="1" si="29"/>
        <v>299.48320000000001</v>
      </c>
      <c r="W85" s="46"/>
      <c r="X85" s="46">
        <v>85</v>
      </c>
    </row>
    <row r="86" spans="1:24">
      <c r="A86" s="61" t="s">
        <v>128</v>
      </c>
      <c r="B86" s="176">
        <f t="shared" ca="1" si="18"/>
        <v>341.56456300000002</v>
      </c>
      <c r="C86" s="181">
        <f t="shared" ca="1" si="19"/>
        <v>254.80716399799999</v>
      </c>
      <c r="D86" s="182">
        <f t="shared" ca="1" si="19"/>
        <v>82.077964488900022</v>
      </c>
      <c r="E86" s="182">
        <f t="shared" ca="1" si="19"/>
        <v>4.6794345131000004</v>
      </c>
      <c r="F86" s="183">
        <f t="shared" ca="1" si="19"/>
        <v>0</v>
      </c>
      <c r="G86" s="184">
        <f t="shared" ca="1" si="16"/>
        <v>299.48320000000001</v>
      </c>
      <c r="H86" s="184">
        <f t="shared" ca="1" si="17"/>
        <v>289.95963399999999</v>
      </c>
      <c r="I86" s="185">
        <f t="shared" ca="1" si="20"/>
        <v>246.7</v>
      </c>
      <c r="J86" s="182">
        <f t="shared" ca="1" si="21"/>
        <v>38.729999999999997</v>
      </c>
      <c r="K86" s="182">
        <f t="shared" ca="1" si="22"/>
        <v>4.53</v>
      </c>
      <c r="L86" s="182">
        <f t="shared" ca="1" si="23"/>
        <v>0</v>
      </c>
      <c r="M86" s="183">
        <f t="shared" ca="1" si="24"/>
        <v>289.95999999999998</v>
      </c>
      <c r="N86" s="181">
        <f t="shared" ca="1" si="25"/>
        <v>254.80240529728241</v>
      </c>
      <c r="O86" s="182">
        <f t="shared" ca="1" si="26"/>
        <v>40.002015229686855</v>
      </c>
      <c r="P86" s="182">
        <f t="shared" ca="1" si="27"/>
        <v>4.6787794730307644</v>
      </c>
      <c r="Q86" s="182">
        <f t="shared" ca="1" si="28"/>
        <v>0</v>
      </c>
      <c r="R86" s="183">
        <f t="shared" ca="1" si="29"/>
        <v>299.48320000000001</v>
      </c>
      <c r="W86" s="46"/>
      <c r="X86" s="46">
        <v>86</v>
      </c>
    </row>
    <row r="87" spans="1:24">
      <c r="A87" s="61" t="s">
        <v>129</v>
      </c>
      <c r="B87" s="176">
        <f t="shared" ca="1" si="18"/>
        <v>341.56456300000002</v>
      </c>
      <c r="C87" s="181">
        <f t="shared" ca="1" si="19"/>
        <v>254.80716399799999</v>
      </c>
      <c r="D87" s="182">
        <f t="shared" ca="1" si="19"/>
        <v>82.077964488900022</v>
      </c>
      <c r="E87" s="182">
        <f t="shared" ca="1" si="19"/>
        <v>4.6794345131000004</v>
      </c>
      <c r="F87" s="183">
        <f t="shared" ca="1" si="19"/>
        <v>0</v>
      </c>
      <c r="G87" s="184">
        <f t="shared" ca="1" si="16"/>
        <v>334.88319999999999</v>
      </c>
      <c r="H87" s="184">
        <f t="shared" ca="1" si="17"/>
        <v>324.23391400000003</v>
      </c>
      <c r="I87" s="185">
        <f t="shared" ca="1" si="20"/>
        <v>241.93</v>
      </c>
      <c r="J87" s="182">
        <f t="shared" ca="1" si="21"/>
        <v>77.86</v>
      </c>
      <c r="K87" s="182">
        <f t="shared" ca="1" si="22"/>
        <v>4.4400000000000004</v>
      </c>
      <c r="L87" s="182">
        <f t="shared" ca="1" si="23"/>
        <v>0</v>
      </c>
      <c r="M87" s="183">
        <f t="shared" ca="1" si="24"/>
        <v>324.23</v>
      </c>
      <c r="N87" s="181">
        <f t="shared" ca="1" si="25"/>
        <v>249.87907527372542</v>
      </c>
      <c r="O87" s="182">
        <f t="shared" ca="1" si="26"/>
        <v>80.418239990130459</v>
      </c>
      <c r="P87" s="182">
        <f t="shared" ca="1" si="27"/>
        <v>4.5858847361440951</v>
      </c>
      <c r="Q87" s="182">
        <f t="shared" ca="1" si="28"/>
        <v>0</v>
      </c>
      <c r="R87" s="183">
        <f t="shared" ca="1" si="29"/>
        <v>334.88319999999999</v>
      </c>
      <c r="W87" s="46"/>
      <c r="X87" s="46">
        <v>87</v>
      </c>
    </row>
    <row r="88" spans="1:24">
      <c r="A88" s="61" t="s">
        <v>130</v>
      </c>
      <c r="B88" s="176">
        <f t="shared" ca="1" si="18"/>
        <v>341.56456300000002</v>
      </c>
      <c r="C88" s="181">
        <f t="shared" ca="1" si="19"/>
        <v>254.80716399799999</v>
      </c>
      <c r="D88" s="182">
        <f t="shared" ca="1" si="19"/>
        <v>82.077964488900022</v>
      </c>
      <c r="E88" s="182">
        <f t="shared" ca="1" si="19"/>
        <v>4.6794345131000004</v>
      </c>
      <c r="F88" s="183">
        <f t="shared" ca="1" si="19"/>
        <v>0</v>
      </c>
      <c r="G88" s="184">
        <f t="shared" ca="1" si="16"/>
        <v>341.48320000000001</v>
      </c>
      <c r="H88" s="184">
        <f t="shared" ca="1" si="17"/>
        <v>330.62403399999999</v>
      </c>
      <c r="I88" s="185">
        <f t="shared" ca="1" si="20"/>
        <v>246.7</v>
      </c>
      <c r="J88" s="182">
        <f t="shared" ca="1" si="21"/>
        <v>79.39</v>
      </c>
      <c r="K88" s="182">
        <f t="shared" ca="1" si="22"/>
        <v>4.53</v>
      </c>
      <c r="L88" s="182">
        <f t="shared" ca="1" si="23"/>
        <v>0</v>
      </c>
      <c r="M88" s="183">
        <f t="shared" ca="1" si="24"/>
        <v>330.61999999999995</v>
      </c>
      <c r="N88" s="181">
        <f t="shared" ca="1" si="25"/>
        <v>254.80583582360413</v>
      </c>
      <c r="O88" s="182">
        <f t="shared" ca="1" si="26"/>
        <v>81.998521710725313</v>
      </c>
      <c r="P88" s="182">
        <f t="shared" ca="1" si="27"/>
        <v>4.6788424656705585</v>
      </c>
      <c r="Q88" s="182">
        <f t="shared" ca="1" si="28"/>
        <v>0</v>
      </c>
      <c r="R88" s="183">
        <f t="shared" ca="1" si="29"/>
        <v>341.48320000000001</v>
      </c>
      <c r="W88" s="46"/>
      <c r="X88" s="46">
        <v>88</v>
      </c>
    </row>
    <row r="89" spans="1:24">
      <c r="A89" s="61" t="s">
        <v>131</v>
      </c>
      <c r="B89" s="176">
        <f t="shared" ca="1" si="18"/>
        <v>341.56456300000002</v>
      </c>
      <c r="C89" s="181">
        <f t="shared" ca="1" si="19"/>
        <v>254.80716399799999</v>
      </c>
      <c r="D89" s="182">
        <f t="shared" ca="1" si="19"/>
        <v>82.077964488900022</v>
      </c>
      <c r="E89" s="182">
        <f t="shared" ca="1" si="19"/>
        <v>4.6794345131000004</v>
      </c>
      <c r="F89" s="183">
        <f t="shared" ca="1" si="19"/>
        <v>0</v>
      </c>
      <c r="G89" s="184">
        <f t="shared" ca="1" si="16"/>
        <v>341.48320000000001</v>
      </c>
      <c r="H89" s="184">
        <f t="shared" ca="1" si="17"/>
        <v>330.62403399999999</v>
      </c>
      <c r="I89" s="185">
        <f t="shared" ca="1" si="20"/>
        <v>246.7</v>
      </c>
      <c r="J89" s="182">
        <f t="shared" ca="1" si="21"/>
        <v>79.39</v>
      </c>
      <c r="K89" s="182">
        <f t="shared" ca="1" si="22"/>
        <v>4.53</v>
      </c>
      <c r="L89" s="182">
        <f t="shared" ca="1" si="23"/>
        <v>0</v>
      </c>
      <c r="M89" s="183">
        <f t="shared" ca="1" si="24"/>
        <v>330.61999999999995</v>
      </c>
      <c r="N89" s="181">
        <f t="shared" ca="1" si="25"/>
        <v>254.80583582360413</v>
      </c>
      <c r="O89" s="182">
        <f t="shared" ca="1" si="26"/>
        <v>81.998521710725313</v>
      </c>
      <c r="P89" s="182">
        <f t="shared" ca="1" si="27"/>
        <v>4.6788424656705585</v>
      </c>
      <c r="Q89" s="182">
        <f t="shared" ca="1" si="28"/>
        <v>0</v>
      </c>
      <c r="R89" s="183">
        <f t="shared" ca="1" si="29"/>
        <v>341.48320000000001</v>
      </c>
      <c r="W89" s="46"/>
      <c r="X89" s="46">
        <v>89</v>
      </c>
    </row>
    <row r="90" spans="1:24">
      <c r="A90" s="61" t="s">
        <v>132</v>
      </c>
      <c r="B90" s="176">
        <f t="shared" ca="1" si="18"/>
        <v>341.56456300000002</v>
      </c>
      <c r="C90" s="181">
        <f t="shared" ca="1" si="19"/>
        <v>254.80716399799999</v>
      </c>
      <c r="D90" s="182">
        <f t="shared" ca="1" si="19"/>
        <v>82.077964488900022</v>
      </c>
      <c r="E90" s="182">
        <f t="shared" ca="1" si="19"/>
        <v>4.6794345131000004</v>
      </c>
      <c r="F90" s="183">
        <f t="shared" ca="1" si="19"/>
        <v>0</v>
      </c>
      <c r="G90" s="184">
        <f t="shared" ca="1" si="16"/>
        <v>341.48320000000001</v>
      </c>
      <c r="H90" s="184">
        <f t="shared" ca="1" si="17"/>
        <v>330.62403399999999</v>
      </c>
      <c r="I90" s="185">
        <f t="shared" ca="1" si="20"/>
        <v>246.7</v>
      </c>
      <c r="J90" s="182">
        <f t="shared" ca="1" si="21"/>
        <v>79.39</v>
      </c>
      <c r="K90" s="182">
        <f t="shared" ca="1" si="22"/>
        <v>4.53</v>
      </c>
      <c r="L90" s="182">
        <f t="shared" ca="1" si="23"/>
        <v>0</v>
      </c>
      <c r="M90" s="183">
        <f t="shared" ca="1" si="24"/>
        <v>330.61999999999995</v>
      </c>
      <c r="N90" s="181">
        <f t="shared" ca="1" si="25"/>
        <v>254.80583582360413</v>
      </c>
      <c r="O90" s="182">
        <f t="shared" ca="1" si="26"/>
        <v>81.998521710725313</v>
      </c>
      <c r="P90" s="182">
        <f t="shared" ca="1" si="27"/>
        <v>4.6788424656705585</v>
      </c>
      <c r="Q90" s="182">
        <f t="shared" ca="1" si="28"/>
        <v>0</v>
      </c>
      <c r="R90" s="183">
        <f t="shared" ca="1" si="29"/>
        <v>341.48320000000001</v>
      </c>
      <c r="W90" s="46"/>
      <c r="X90" s="46">
        <v>90</v>
      </c>
    </row>
    <row r="91" spans="1:24">
      <c r="A91" s="61" t="s">
        <v>133</v>
      </c>
      <c r="B91" s="176">
        <f t="shared" ca="1" si="18"/>
        <v>341.56456300000002</v>
      </c>
      <c r="C91" s="181">
        <f t="shared" ca="1" si="19"/>
        <v>254.80716399799999</v>
      </c>
      <c r="D91" s="182">
        <f t="shared" ca="1" si="19"/>
        <v>82.077964488900022</v>
      </c>
      <c r="E91" s="182">
        <f t="shared" ca="1" si="19"/>
        <v>4.6794345131000004</v>
      </c>
      <c r="F91" s="183">
        <f t="shared" ca="1" si="19"/>
        <v>0</v>
      </c>
      <c r="G91" s="184">
        <f t="shared" ca="1" si="16"/>
        <v>341.48320000000001</v>
      </c>
      <c r="H91" s="184">
        <f t="shared" ca="1" si="17"/>
        <v>330.62403399999999</v>
      </c>
      <c r="I91" s="185">
        <f t="shared" ca="1" si="20"/>
        <v>246.7</v>
      </c>
      <c r="J91" s="182">
        <f t="shared" ca="1" si="21"/>
        <v>79.39</v>
      </c>
      <c r="K91" s="182">
        <f t="shared" ca="1" si="22"/>
        <v>4.53</v>
      </c>
      <c r="L91" s="182">
        <f t="shared" ca="1" si="23"/>
        <v>0</v>
      </c>
      <c r="M91" s="183">
        <f t="shared" ca="1" si="24"/>
        <v>330.61999999999995</v>
      </c>
      <c r="N91" s="181">
        <f t="shared" ca="1" si="25"/>
        <v>254.80583582360413</v>
      </c>
      <c r="O91" s="182">
        <f t="shared" ca="1" si="26"/>
        <v>81.998521710725313</v>
      </c>
      <c r="P91" s="182">
        <f t="shared" ca="1" si="27"/>
        <v>4.6788424656705585</v>
      </c>
      <c r="Q91" s="182">
        <f t="shared" ca="1" si="28"/>
        <v>0</v>
      </c>
      <c r="R91" s="183">
        <f t="shared" ca="1" si="29"/>
        <v>341.48320000000001</v>
      </c>
      <c r="W91" s="46"/>
      <c r="X91" s="46">
        <v>91</v>
      </c>
    </row>
    <row r="92" spans="1:24">
      <c r="A92" s="61" t="s">
        <v>134</v>
      </c>
      <c r="B92" s="176">
        <f t="shared" ca="1" si="18"/>
        <v>341.56456300000002</v>
      </c>
      <c r="C92" s="181">
        <f t="shared" ca="1" si="19"/>
        <v>254.80716399799999</v>
      </c>
      <c r="D92" s="182">
        <f t="shared" ca="1" si="19"/>
        <v>82.077964488900022</v>
      </c>
      <c r="E92" s="182">
        <f t="shared" ca="1" si="19"/>
        <v>4.6794345131000004</v>
      </c>
      <c r="F92" s="183">
        <f t="shared" ca="1" si="19"/>
        <v>0</v>
      </c>
      <c r="G92" s="184">
        <f t="shared" ca="1" si="16"/>
        <v>341.48320000000001</v>
      </c>
      <c r="H92" s="184">
        <f t="shared" ca="1" si="17"/>
        <v>330.62403399999999</v>
      </c>
      <c r="I92" s="185">
        <f t="shared" ca="1" si="20"/>
        <v>246.7</v>
      </c>
      <c r="J92" s="182">
        <f t="shared" ca="1" si="21"/>
        <v>79.39</v>
      </c>
      <c r="K92" s="182">
        <f t="shared" ca="1" si="22"/>
        <v>4.53</v>
      </c>
      <c r="L92" s="182">
        <f t="shared" ca="1" si="23"/>
        <v>0</v>
      </c>
      <c r="M92" s="183">
        <f t="shared" ca="1" si="24"/>
        <v>330.61999999999995</v>
      </c>
      <c r="N92" s="181">
        <f t="shared" ca="1" si="25"/>
        <v>254.80583582360413</v>
      </c>
      <c r="O92" s="182">
        <f t="shared" ca="1" si="26"/>
        <v>81.998521710725313</v>
      </c>
      <c r="P92" s="182">
        <f t="shared" ca="1" si="27"/>
        <v>4.6788424656705585</v>
      </c>
      <c r="Q92" s="182">
        <f t="shared" ca="1" si="28"/>
        <v>0</v>
      </c>
      <c r="R92" s="183">
        <f t="shared" ca="1" si="29"/>
        <v>341.48320000000001</v>
      </c>
      <c r="W92" s="46"/>
      <c r="X92" s="46">
        <v>92</v>
      </c>
    </row>
    <row r="93" spans="1:24">
      <c r="A93" s="61" t="s">
        <v>135</v>
      </c>
      <c r="B93" s="176">
        <f t="shared" ca="1" si="18"/>
        <v>341.56456300000002</v>
      </c>
      <c r="C93" s="181">
        <f t="shared" ca="1" si="19"/>
        <v>254.80716399799999</v>
      </c>
      <c r="D93" s="182">
        <f t="shared" ca="1" si="19"/>
        <v>82.077964488900022</v>
      </c>
      <c r="E93" s="182">
        <f t="shared" ca="1" si="19"/>
        <v>4.6794345131000004</v>
      </c>
      <c r="F93" s="183">
        <f t="shared" ca="1" si="19"/>
        <v>0</v>
      </c>
      <c r="G93" s="184">
        <f t="shared" ca="1" si="16"/>
        <v>341.48320000000001</v>
      </c>
      <c r="H93" s="184">
        <f t="shared" ca="1" si="17"/>
        <v>330.62403399999999</v>
      </c>
      <c r="I93" s="185">
        <f t="shared" ca="1" si="20"/>
        <v>246.7</v>
      </c>
      <c r="J93" s="182">
        <f t="shared" ca="1" si="21"/>
        <v>79.39</v>
      </c>
      <c r="K93" s="182">
        <f t="shared" ca="1" si="22"/>
        <v>4.53</v>
      </c>
      <c r="L93" s="182">
        <f t="shared" ca="1" si="23"/>
        <v>0</v>
      </c>
      <c r="M93" s="183">
        <f t="shared" ca="1" si="24"/>
        <v>330.61999999999995</v>
      </c>
      <c r="N93" s="181">
        <f t="shared" ca="1" si="25"/>
        <v>254.80583582360413</v>
      </c>
      <c r="O93" s="182">
        <f t="shared" ca="1" si="26"/>
        <v>81.998521710725313</v>
      </c>
      <c r="P93" s="182">
        <f t="shared" ca="1" si="27"/>
        <v>4.6788424656705585</v>
      </c>
      <c r="Q93" s="182">
        <f t="shared" ca="1" si="28"/>
        <v>0</v>
      </c>
      <c r="R93" s="183">
        <f t="shared" ca="1" si="29"/>
        <v>341.48320000000001</v>
      </c>
      <c r="W93" s="46"/>
      <c r="X93" s="46">
        <v>93</v>
      </c>
    </row>
    <row r="94" spans="1:24">
      <c r="A94" s="61" t="s">
        <v>136</v>
      </c>
      <c r="B94" s="176">
        <f t="shared" ca="1" si="18"/>
        <v>341.56456300000002</v>
      </c>
      <c r="C94" s="181">
        <f t="shared" ca="1" si="19"/>
        <v>254.80716399799999</v>
      </c>
      <c r="D94" s="182">
        <f t="shared" ca="1" si="19"/>
        <v>82.077964488900022</v>
      </c>
      <c r="E94" s="182">
        <f t="shared" ca="1" si="19"/>
        <v>4.6794345131000004</v>
      </c>
      <c r="F94" s="183">
        <f t="shared" ca="1" si="19"/>
        <v>0</v>
      </c>
      <c r="G94" s="184">
        <f t="shared" ca="1" si="16"/>
        <v>341.48320000000001</v>
      </c>
      <c r="H94" s="184">
        <f t="shared" ca="1" si="17"/>
        <v>330.62403399999999</v>
      </c>
      <c r="I94" s="185">
        <f t="shared" ca="1" si="20"/>
        <v>246.7</v>
      </c>
      <c r="J94" s="182">
        <f t="shared" ca="1" si="21"/>
        <v>79.39</v>
      </c>
      <c r="K94" s="182">
        <f t="shared" ca="1" si="22"/>
        <v>4.53</v>
      </c>
      <c r="L94" s="182">
        <f t="shared" ca="1" si="23"/>
        <v>0</v>
      </c>
      <c r="M94" s="183">
        <f t="shared" ca="1" si="24"/>
        <v>330.61999999999995</v>
      </c>
      <c r="N94" s="181">
        <f t="shared" ca="1" si="25"/>
        <v>254.80583582360413</v>
      </c>
      <c r="O94" s="182">
        <f t="shared" ca="1" si="26"/>
        <v>81.998521710725313</v>
      </c>
      <c r="P94" s="182">
        <f t="shared" ca="1" si="27"/>
        <v>4.6788424656705585</v>
      </c>
      <c r="Q94" s="182">
        <f t="shared" ca="1" si="28"/>
        <v>0</v>
      </c>
      <c r="R94" s="183">
        <f t="shared" ca="1" si="29"/>
        <v>341.48320000000001</v>
      </c>
      <c r="W94" s="46"/>
      <c r="X94" s="46">
        <v>94</v>
      </c>
    </row>
    <row r="95" spans="1:24">
      <c r="A95" s="61" t="s">
        <v>137</v>
      </c>
      <c r="B95" s="176">
        <f t="shared" ca="1" si="18"/>
        <v>341.56456300000002</v>
      </c>
      <c r="C95" s="181">
        <f t="shared" ca="1" si="19"/>
        <v>254.80716399799999</v>
      </c>
      <c r="D95" s="182">
        <f t="shared" ca="1" si="19"/>
        <v>82.077964488900022</v>
      </c>
      <c r="E95" s="182">
        <f t="shared" ca="1" si="19"/>
        <v>4.6794345131000004</v>
      </c>
      <c r="F95" s="183">
        <f t="shared" ca="1" si="19"/>
        <v>0</v>
      </c>
      <c r="G95" s="184">
        <f t="shared" ca="1" si="16"/>
        <v>341.48320000000001</v>
      </c>
      <c r="H95" s="184">
        <f t="shared" ca="1" si="17"/>
        <v>330.62403399999999</v>
      </c>
      <c r="I95" s="185">
        <f t="shared" ca="1" si="20"/>
        <v>246.7</v>
      </c>
      <c r="J95" s="182">
        <f t="shared" ca="1" si="21"/>
        <v>79.39</v>
      </c>
      <c r="K95" s="182">
        <f t="shared" ca="1" si="22"/>
        <v>4.53</v>
      </c>
      <c r="L95" s="182">
        <f t="shared" ca="1" si="23"/>
        <v>0</v>
      </c>
      <c r="M95" s="183">
        <f t="shared" ca="1" si="24"/>
        <v>330.61999999999995</v>
      </c>
      <c r="N95" s="181">
        <f t="shared" ca="1" si="25"/>
        <v>254.80583582360413</v>
      </c>
      <c r="O95" s="182">
        <f t="shared" ca="1" si="26"/>
        <v>81.998521710725313</v>
      </c>
      <c r="P95" s="182">
        <f t="shared" ca="1" si="27"/>
        <v>4.6788424656705585</v>
      </c>
      <c r="Q95" s="182">
        <f t="shared" ca="1" si="28"/>
        <v>0</v>
      </c>
      <c r="R95" s="183">
        <f t="shared" ca="1" si="29"/>
        <v>341.48320000000001</v>
      </c>
      <c r="W95" s="46"/>
      <c r="X95" s="46">
        <v>95</v>
      </c>
    </row>
    <row r="96" spans="1:24">
      <c r="A96" s="61" t="s">
        <v>138</v>
      </c>
      <c r="B96" s="176">
        <f t="shared" ca="1" si="18"/>
        <v>341.56456300000002</v>
      </c>
      <c r="C96" s="181">
        <f t="shared" ca="1" si="19"/>
        <v>254.80716399799999</v>
      </c>
      <c r="D96" s="182">
        <f t="shared" ca="1" si="19"/>
        <v>82.077964488900022</v>
      </c>
      <c r="E96" s="182">
        <f t="shared" ca="1" si="19"/>
        <v>4.6794345131000004</v>
      </c>
      <c r="F96" s="183">
        <f t="shared" ca="1" si="19"/>
        <v>0</v>
      </c>
      <c r="G96" s="184">
        <f t="shared" ca="1" si="16"/>
        <v>341.48320000000001</v>
      </c>
      <c r="H96" s="184">
        <f t="shared" ca="1" si="17"/>
        <v>330.62403399999999</v>
      </c>
      <c r="I96" s="185">
        <f t="shared" ca="1" si="20"/>
        <v>246.7</v>
      </c>
      <c r="J96" s="182">
        <f t="shared" ca="1" si="21"/>
        <v>79.39</v>
      </c>
      <c r="K96" s="182">
        <f t="shared" ca="1" si="22"/>
        <v>4.53</v>
      </c>
      <c r="L96" s="182">
        <f t="shared" ca="1" si="23"/>
        <v>0</v>
      </c>
      <c r="M96" s="183">
        <f t="shared" ca="1" si="24"/>
        <v>330.61999999999995</v>
      </c>
      <c r="N96" s="181">
        <f t="shared" ca="1" si="25"/>
        <v>254.80583582360413</v>
      </c>
      <c r="O96" s="182">
        <f t="shared" ca="1" si="26"/>
        <v>81.998521710725313</v>
      </c>
      <c r="P96" s="182">
        <f t="shared" ca="1" si="27"/>
        <v>4.6788424656705585</v>
      </c>
      <c r="Q96" s="182">
        <f t="shared" ca="1" si="28"/>
        <v>0</v>
      </c>
      <c r="R96" s="183">
        <f t="shared" ca="1" si="29"/>
        <v>341.48320000000001</v>
      </c>
      <c r="W96" s="46"/>
      <c r="X96" s="46">
        <v>96</v>
      </c>
    </row>
    <row r="97" spans="1:24">
      <c r="A97" s="61" t="s">
        <v>139</v>
      </c>
      <c r="B97" s="176">
        <f t="shared" ca="1" si="18"/>
        <v>341.56456300000002</v>
      </c>
      <c r="C97" s="181">
        <f t="shared" ca="1" si="19"/>
        <v>254.80716399799999</v>
      </c>
      <c r="D97" s="182">
        <f t="shared" ca="1" si="19"/>
        <v>82.077964488900022</v>
      </c>
      <c r="E97" s="182">
        <f t="shared" ca="1" si="19"/>
        <v>4.6794345131000004</v>
      </c>
      <c r="F97" s="183">
        <f t="shared" ca="1" si="19"/>
        <v>0</v>
      </c>
      <c r="G97" s="184">
        <f t="shared" ca="1" si="16"/>
        <v>341.48320000000001</v>
      </c>
      <c r="H97" s="184">
        <f t="shared" ca="1" si="17"/>
        <v>330.62403399999999</v>
      </c>
      <c r="I97" s="185">
        <f t="shared" ca="1" si="20"/>
        <v>246.7</v>
      </c>
      <c r="J97" s="182">
        <f t="shared" ca="1" si="21"/>
        <v>79.39</v>
      </c>
      <c r="K97" s="182">
        <f t="shared" ca="1" si="22"/>
        <v>4.53</v>
      </c>
      <c r="L97" s="182">
        <f t="shared" ca="1" si="23"/>
        <v>0</v>
      </c>
      <c r="M97" s="183">
        <f t="shared" ca="1" si="24"/>
        <v>330.61999999999995</v>
      </c>
      <c r="N97" s="181">
        <f t="shared" ca="1" si="25"/>
        <v>254.80583582360413</v>
      </c>
      <c r="O97" s="182">
        <f t="shared" ca="1" si="26"/>
        <v>81.998521710725313</v>
      </c>
      <c r="P97" s="182">
        <f t="shared" ca="1" si="27"/>
        <v>4.6788424656705585</v>
      </c>
      <c r="Q97" s="182">
        <f t="shared" ca="1" si="28"/>
        <v>0</v>
      </c>
      <c r="R97" s="183">
        <f t="shared" ca="1" si="29"/>
        <v>341.48320000000001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341.56456300000002</v>
      </c>
      <c r="C98" s="186">
        <f t="shared" ca="1" si="19"/>
        <v>254.80716399799999</v>
      </c>
      <c r="D98" s="187">
        <f t="shared" ca="1" si="19"/>
        <v>82.077964488900022</v>
      </c>
      <c r="E98" s="187">
        <f t="shared" ca="1" si="19"/>
        <v>4.6794345131000004</v>
      </c>
      <c r="F98" s="188">
        <f t="shared" ca="1" si="19"/>
        <v>0</v>
      </c>
      <c r="G98" s="189">
        <f t="shared" ca="1" si="16"/>
        <v>341.48320000000001</v>
      </c>
      <c r="H98" s="189">
        <f t="shared" ca="1" si="17"/>
        <v>330.62403399999999</v>
      </c>
      <c r="I98" s="190">
        <f t="shared" ca="1" si="20"/>
        <v>246.7</v>
      </c>
      <c r="J98" s="187">
        <f t="shared" ca="1" si="21"/>
        <v>79.39</v>
      </c>
      <c r="K98" s="187">
        <f t="shared" ca="1" si="22"/>
        <v>4.53</v>
      </c>
      <c r="L98" s="187">
        <f t="shared" ca="1" si="23"/>
        <v>0</v>
      </c>
      <c r="M98" s="188">
        <f t="shared" ca="1" si="24"/>
        <v>330.61999999999995</v>
      </c>
      <c r="N98" s="186">
        <f t="shared" ca="1" si="25"/>
        <v>254.80583582360413</v>
      </c>
      <c r="O98" s="187">
        <f t="shared" ca="1" si="26"/>
        <v>81.998521710725313</v>
      </c>
      <c r="P98" s="187">
        <f t="shared" ca="1" si="27"/>
        <v>4.6788424656705585</v>
      </c>
      <c r="Q98" s="187">
        <f t="shared" ca="1" si="28"/>
        <v>0</v>
      </c>
      <c r="R98" s="188">
        <f t="shared" ca="1" si="29"/>
        <v>341.48320000000001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7.6918761087499954</v>
      </c>
      <c r="H99" s="59">
        <f t="shared" ca="1" si="30"/>
        <v>7.4472744467500007</v>
      </c>
      <c r="I99" s="173">
        <f t="shared" ca="1" si="30"/>
        <v>5.9133200000000086</v>
      </c>
      <c r="J99" s="54">
        <f t="shared" ca="1" si="30"/>
        <v>1.4708000000000003</v>
      </c>
      <c r="K99" s="54">
        <f t="shared" ca="1" si="30"/>
        <v>6.3155000000000017E-2</v>
      </c>
      <c r="L99" s="54">
        <f t="shared" ca="1" si="30"/>
        <v>0</v>
      </c>
      <c r="M99" s="55">
        <f t="shared" ca="1" si="30"/>
        <v>7.4472749999999994</v>
      </c>
      <c r="N99" s="56">
        <f t="shared" ca="1" si="30"/>
        <v>6.107538657381383</v>
      </c>
      <c r="O99" s="54">
        <f t="shared" ca="1" si="30"/>
        <v>1.5191080691471082</v>
      </c>
      <c r="P99" s="54">
        <f t="shared" ca="1" si="30"/>
        <v>6.5229382221507176E-2</v>
      </c>
      <c r="Q99" s="54">
        <f t="shared" ca="1" si="30"/>
        <v>0</v>
      </c>
      <c r="R99" s="55">
        <f t="shared" ca="1" si="30"/>
        <v>7.6918761087499954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45223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45223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45223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2023-10-31T09:45:43Z</dcterms:modified>
</cp:coreProperties>
</file>